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svrdata\DATA\ORIGINAUX\2023\23010 - Périnatalité LABORIT - POITIERS\4 - DCE\"/>
    </mc:Choice>
  </mc:AlternateContent>
  <xr:revisionPtr revIDLastSave="0" documentId="13_ncr:1_{EB92C5F4-F99B-4E12-99DE-ACD5256AF841}" xr6:coauthVersionLast="47" xr6:coauthVersionMax="47" xr10:uidLastSave="{00000000-0000-0000-0000-000000000000}"/>
  <bookViews>
    <workbookView xWindow="735" yWindow="735" windowWidth="21345" windowHeight="20115" activeTab="1" xr2:uid="{00000000-000D-0000-FFFF-FFFF00000000}"/>
  </bookViews>
  <sheets>
    <sheet name="Lot N°11 Page de garde" sheetId="2" r:id="rId1"/>
    <sheet name="Lot N°11 PLAFONDS SUSPENDUS" sheetId="1" r:id="rId2"/>
  </sheets>
  <definedNames>
    <definedName name="_xlnm.Print_Titles" localSheetId="1">'Lot N°11 PLAFONDS SUSPENDUS'!$1:$2</definedName>
    <definedName name="_xlnm.Print_Area" localSheetId="1">'Lot N°11 PLAFONDS SUSPENDUS'!$A$1:$H$209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H11" i="1"/>
  <c r="H18" i="1"/>
  <c r="H20" i="1"/>
  <c r="H44" i="1"/>
  <c r="H46" i="1" s="1"/>
  <c r="H68" i="1"/>
  <c r="H78" i="1"/>
  <c r="H96" i="1"/>
  <c r="H109" i="1"/>
  <c r="H115" i="1"/>
  <c r="H128" i="1"/>
  <c r="H143" i="1"/>
  <c r="H153" i="1"/>
  <c r="H163" i="1"/>
  <c r="H168" i="1"/>
  <c r="H176" i="1"/>
  <c r="H179" i="1"/>
  <c r="H181" i="1"/>
  <c r="H191" i="1"/>
  <c r="H193" i="1" s="1"/>
  <c r="H200" i="1"/>
  <c r="H202" i="1"/>
  <c r="B207" i="1"/>
  <c r="H206" i="1" l="1"/>
  <c r="H207" i="1" l="1"/>
  <c r="H208" i="1" s="1"/>
</calcChain>
</file>

<file path=xl/sharedStrings.xml><?xml version="1.0" encoding="utf-8"?>
<sst xmlns="http://schemas.openxmlformats.org/spreadsheetml/2006/main" count="344" uniqueCount="344">
  <si>
    <t>U</t>
  </si>
  <si>
    <t>Quantité</t>
  </si>
  <si>
    <t>Prix en €</t>
  </si>
  <si>
    <t>Montant en €</t>
  </si>
  <si>
    <t>PLAFONDS SUSPENDUS</t>
  </si>
  <si>
    <t>CH2</t>
  </si>
  <si>
    <t>24PLF</t>
  </si>
  <si>
    <t>3</t>
  </si>
  <si>
    <t>PRESCRIPTIONS GENERALES</t>
  </si>
  <si>
    <t>CH3</t>
  </si>
  <si>
    <t>3.1</t>
  </si>
  <si>
    <t>CH4</t>
  </si>
  <si>
    <t xml:space="preserve">3.1 1 </t>
  </si>
  <si>
    <t>PERMEABILITE A L'AIR DU BATIMENT : Q4 Pa-Surf = 1.00 m3/h.m² sous 4 Pa</t>
  </si>
  <si>
    <t>ENSEMBLE  :</t>
  </si>
  <si>
    <t xml:space="preserve">Pour l'ensemble </t>
  </si>
  <si>
    <t xml:space="preserve">de l'opération </t>
  </si>
  <si>
    <t>ART</t>
  </si>
  <si>
    <t>005-I600</t>
  </si>
  <si>
    <t>Total PRESCRIPTIONS GENERALES</t>
  </si>
  <si>
    <t>STOT</t>
  </si>
  <si>
    <t>4</t>
  </si>
  <si>
    <t>PRESTATIONS DE SECURITE</t>
  </si>
  <si>
    <t>CH3</t>
  </si>
  <si>
    <t>4.1</t>
  </si>
  <si>
    <t>CH4</t>
  </si>
  <si>
    <t>4.1.1</t>
  </si>
  <si>
    <t>CH5</t>
  </si>
  <si>
    <t xml:space="preserve">4.1.1 1 </t>
  </si>
  <si>
    <t>PRESTATIONS DEMANDEES DANS LE PLAN GENERAL DE COORDINATION EN MATIERE DE SECURITE ET PROTECTION DE LA SANTE (P.G.C.S.P.S.)</t>
  </si>
  <si>
    <t>ENSEMBLE  :</t>
  </si>
  <si>
    <t xml:space="preserve">Pour l'ensemble </t>
  </si>
  <si>
    <t xml:space="preserve">de l'opération </t>
  </si>
  <si>
    <t>EN</t>
  </si>
  <si>
    <t>ART</t>
  </si>
  <si>
    <t>000-Y199</t>
  </si>
  <si>
    <t>Total PRESTATIONS DE SECURITE</t>
  </si>
  <si>
    <t>STOT</t>
  </si>
  <si>
    <t>5</t>
  </si>
  <si>
    <t>OSSATURE PRIMAIRE</t>
  </si>
  <si>
    <t>CH3</t>
  </si>
  <si>
    <t>5.1</t>
  </si>
  <si>
    <t>CH4</t>
  </si>
  <si>
    <t>5.1.1</t>
  </si>
  <si>
    <t>CH5</t>
  </si>
  <si>
    <t xml:space="preserve">5.1.1 1 </t>
  </si>
  <si>
    <t>OSSATURE METALLIQUE PORTEUSE PRIMAIRE DE PLAFOND FIXEES PAR SUSPENTES</t>
  </si>
  <si>
    <t>R+1  :</t>
  </si>
  <si>
    <t xml:space="preserve">Circulations </t>
  </si>
  <si>
    <t xml:space="preserve">Circulation </t>
  </si>
  <si>
    <t xml:space="preserve">Circulation zone nuit </t>
  </si>
  <si>
    <t xml:space="preserve">Escalier central </t>
  </si>
  <si>
    <t xml:space="preserve">Escalier secours (nord) </t>
  </si>
  <si>
    <t xml:space="preserve">Palier escalier secours (nord) </t>
  </si>
  <si>
    <t xml:space="preserve">Espace administration </t>
  </si>
  <si>
    <t xml:space="preserve">Bureau polyvalent </t>
  </si>
  <si>
    <t xml:space="preserve">Bureau polyvalent (pl) </t>
  </si>
  <si>
    <t xml:space="preserve">Espace santé </t>
  </si>
  <si>
    <t xml:space="preserve">Biberonnerie </t>
  </si>
  <si>
    <t xml:space="preserve">Infirmier </t>
  </si>
  <si>
    <t xml:space="preserve">Espaces communs </t>
  </si>
  <si>
    <t xml:space="preserve">Nutrition </t>
  </si>
  <si>
    <t xml:space="preserve">Pièce de vie - SàM </t>
  </si>
  <si>
    <t xml:space="preserve">Salle famille </t>
  </si>
  <si>
    <t xml:space="preserve">Locaux communs </t>
  </si>
  <si>
    <t xml:space="preserve">Buanderie </t>
  </si>
  <si>
    <t xml:space="preserve">Infirmier </t>
  </si>
  <si>
    <t xml:space="preserve">Salle de détente </t>
  </si>
  <si>
    <t xml:space="preserve">Sanitaire </t>
  </si>
  <si>
    <t xml:space="preserve">Locaux techniques </t>
  </si>
  <si>
    <t xml:space="preserve">Elec </t>
  </si>
  <si>
    <t xml:space="preserve">Total article : </t>
  </si>
  <si>
    <t>M2</t>
  </si>
  <si>
    <t>ART</t>
  </si>
  <si>
    <t>004-A356</t>
  </si>
  <si>
    <t>Total OSSATURE PRIMAIRE</t>
  </si>
  <si>
    <t>STOT</t>
  </si>
  <si>
    <t>6</t>
  </si>
  <si>
    <t>PLAFOND</t>
  </si>
  <si>
    <t>CH3</t>
  </si>
  <si>
    <t>6.1</t>
  </si>
  <si>
    <t>PLAFOND EN DALLES SUR OSSATURE APPARENTE</t>
  </si>
  <si>
    <t>CH4</t>
  </si>
  <si>
    <t>6.1.1</t>
  </si>
  <si>
    <t>CH5</t>
  </si>
  <si>
    <t xml:space="preserve">6.1.1 1 </t>
  </si>
  <si>
    <t>DALLES EN PANNEAUX DE LAINE DE VERRE, FORMAT 60 X 60 CM - 15 MM D'EPAISSEUR - A2-s1,d0 (M1) - Aw=1.00, POSE HORIZONTALE</t>
  </si>
  <si>
    <t>RDC  :</t>
  </si>
  <si>
    <t xml:space="preserve">Circulations </t>
  </si>
  <si>
    <t xml:space="preserve">Circulation </t>
  </si>
  <si>
    <t xml:space="preserve">Circulation (pl) </t>
  </si>
  <si>
    <t xml:space="preserve">Espace santé </t>
  </si>
  <si>
    <t xml:space="preserve">Nurserie </t>
  </si>
  <si>
    <t xml:space="preserve">Nurserie moyens grands </t>
  </si>
  <si>
    <t xml:space="preserve">Nurserie tout-petits </t>
  </si>
  <si>
    <t xml:space="preserve">Locaux communs </t>
  </si>
  <si>
    <t xml:space="preserve">Change </t>
  </si>
  <si>
    <t xml:space="preserve">Ménage </t>
  </si>
  <si>
    <t xml:space="preserve">Locaux techniques </t>
  </si>
  <si>
    <t xml:space="preserve">Onduleur </t>
  </si>
  <si>
    <t xml:space="preserve">SSI </t>
  </si>
  <si>
    <t xml:space="preserve">Sous-station </t>
  </si>
  <si>
    <t xml:space="preserve">TGBT </t>
  </si>
  <si>
    <t xml:space="preserve">VDI </t>
  </si>
  <si>
    <t>R+1  :</t>
  </si>
  <si>
    <t xml:space="preserve">Locaux communs </t>
  </si>
  <si>
    <t xml:space="preserve">Ménage </t>
  </si>
  <si>
    <t xml:space="preserve">Locaux techniques </t>
  </si>
  <si>
    <t xml:space="preserve">Elec </t>
  </si>
  <si>
    <t xml:space="preserve">Total article : </t>
  </si>
  <si>
    <t>M2</t>
  </si>
  <si>
    <t>ART</t>
  </si>
  <si>
    <t>000-A811</t>
  </si>
  <si>
    <t xml:space="preserve">6.1.1 2 </t>
  </si>
  <si>
    <t>DALLES EN PANNEAUX DE LAINE DE VERRE, FORMAT 60 X 60 CM - 20 MM D'EPAISSEUR - A2-s1,d0 (M1) - Aw=1.00, POSE HORIZONTALE</t>
  </si>
  <si>
    <t>RDC  :</t>
  </si>
  <si>
    <t xml:space="preserve">Espace accueil </t>
  </si>
  <si>
    <t xml:space="preserve">SAS </t>
  </si>
  <si>
    <t xml:space="preserve">SAS d'entrée </t>
  </si>
  <si>
    <t>R+1  :</t>
  </si>
  <si>
    <t xml:space="preserve">Circulations </t>
  </si>
  <si>
    <t xml:space="preserve">Circulation </t>
  </si>
  <si>
    <t xml:space="preserve">Escalier secours (nord) </t>
  </si>
  <si>
    <t xml:space="preserve">Palier escalier secours (nord) </t>
  </si>
  <si>
    <t xml:space="preserve">Locaux communs </t>
  </si>
  <si>
    <t xml:space="preserve">Office </t>
  </si>
  <si>
    <t xml:space="preserve">Total article : </t>
  </si>
  <si>
    <t>M2</t>
  </si>
  <si>
    <t>ART</t>
  </si>
  <si>
    <t>004-P817</t>
  </si>
  <si>
    <t xml:space="preserve">6.1.1 3 </t>
  </si>
  <si>
    <t>DALLES EN PANNEAUX DE LAINE DE VERRE, FORMAT 60 X 60 CM - 20 MM D'EPAISSEUR - A2-s1,d0 (M1) - Aw=1.00, POSE HORIZONTALE</t>
  </si>
  <si>
    <t>RDC  :</t>
  </si>
  <si>
    <t xml:space="preserve">Espace santé </t>
  </si>
  <si>
    <t xml:space="preserve">Infirmier </t>
  </si>
  <si>
    <t xml:space="preserve">Locaux administrations </t>
  </si>
  <si>
    <t xml:space="preserve">Secrétariat </t>
  </si>
  <si>
    <t xml:space="preserve">Locaux communs </t>
  </si>
  <si>
    <t xml:space="preserve">Détente </t>
  </si>
  <si>
    <t>R+1  :</t>
  </si>
  <si>
    <t xml:space="preserve">Espace administration </t>
  </si>
  <si>
    <t xml:space="preserve">Bureau polyvalent </t>
  </si>
  <si>
    <t xml:space="preserve">Bureau polyvalent (pl) </t>
  </si>
  <si>
    <t xml:space="preserve">Cadre </t>
  </si>
  <si>
    <t xml:space="preserve">Espace santé </t>
  </si>
  <si>
    <t xml:space="preserve">Infirmier </t>
  </si>
  <si>
    <t xml:space="preserve">Médecin </t>
  </si>
  <si>
    <t xml:space="preserve">Soins </t>
  </si>
  <si>
    <t xml:space="preserve">Locaux communs </t>
  </si>
  <si>
    <t xml:space="preserve">Buanderie </t>
  </si>
  <si>
    <t xml:space="preserve">Dortoir bébés </t>
  </si>
  <si>
    <t xml:space="preserve">Infirmier </t>
  </si>
  <si>
    <t xml:space="preserve">Salle de détente </t>
  </si>
  <si>
    <t xml:space="preserve">Salon socio-esthétique </t>
  </si>
  <si>
    <t xml:space="preserve">Total article : </t>
  </si>
  <si>
    <t>M2</t>
  </si>
  <si>
    <t>ART</t>
  </si>
  <si>
    <t>004-N063</t>
  </si>
  <si>
    <t xml:space="preserve">6.1.1 4 </t>
  </si>
  <si>
    <t>DALLES EN PANNEAUX DE LAINE DE VERRE, FORMAT 60 X 60 CM - 20 MM D'EPAISSEUR - HYGIENE - CLASSE D'ABSORPTION ACOUSTIQUE (Aw = 0.95)</t>
  </si>
  <si>
    <t>RDC  :</t>
  </si>
  <si>
    <t xml:space="preserve">Locaux communs </t>
  </si>
  <si>
    <t xml:space="preserve">Linge propre </t>
  </si>
  <si>
    <t xml:space="preserve">Linge sale </t>
  </si>
  <si>
    <t xml:space="preserve">Sanitaire enfants </t>
  </si>
  <si>
    <t xml:space="preserve">Sanitaires </t>
  </si>
  <si>
    <t xml:space="preserve">Sanitaires personnel </t>
  </si>
  <si>
    <t>R+1  :</t>
  </si>
  <si>
    <t xml:space="preserve">Espace santé </t>
  </si>
  <si>
    <t xml:space="preserve">Biberonnerie </t>
  </si>
  <si>
    <t xml:space="preserve">Locaux communs </t>
  </si>
  <si>
    <t xml:space="preserve">Sanitaire </t>
  </si>
  <si>
    <t xml:space="preserve">Vestiaire F </t>
  </si>
  <si>
    <t xml:space="preserve">Vestiaire H </t>
  </si>
  <si>
    <t xml:space="preserve">Total article : </t>
  </si>
  <si>
    <t>M2</t>
  </si>
  <si>
    <t>ART</t>
  </si>
  <si>
    <t>005-H230</t>
  </si>
  <si>
    <t xml:space="preserve">6.1.1 5 </t>
  </si>
  <si>
    <t>DALLES EN PANNEAU DE LAINE DE VERRE DE FORTE DENSITE (HYGIENE), DE 40 MM D'EPAISSEUR, FORMAT 60 X 60 CM LAVABLE, A2-s1,d0 (M1) - Aw=0.90</t>
  </si>
  <si>
    <t>RDC  :</t>
  </si>
  <si>
    <t xml:space="preserve">Locaux communs </t>
  </si>
  <si>
    <t xml:space="preserve">Vestiaires parents </t>
  </si>
  <si>
    <t>R+1  :</t>
  </si>
  <si>
    <t xml:space="preserve">Locaux communs </t>
  </si>
  <si>
    <t xml:space="preserve">Douche </t>
  </si>
  <si>
    <t xml:space="preserve">Total article : </t>
  </si>
  <si>
    <t>M2</t>
  </si>
  <si>
    <t>ART</t>
  </si>
  <si>
    <t>001-A797</t>
  </si>
  <si>
    <t>6.2</t>
  </si>
  <si>
    <t>PLAFOND EN DALLE DE FIBRE BOIS</t>
  </si>
  <si>
    <t>CH4</t>
  </si>
  <si>
    <t>6.2.1</t>
  </si>
  <si>
    <t>SUR OSSATURE EN ACIER GALVANISE - DEMONTABLE</t>
  </si>
  <si>
    <t>CH5</t>
  </si>
  <si>
    <t xml:space="preserve">6.2.1 1 </t>
  </si>
  <si>
    <t>MODULES 1.20 X 0.60 ML EN LAINE DE BOIS - DE 25 MM D'EPAISSEUR SANS ISOLANT - ABSORPTION ACOUSTIQUE DE 0.30 - B-s1, d0
FIXATION MECANIQUE SUR PLAFOND PLACO</t>
  </si>
  <si>
    <t>Localisation :</t>
  </si>
  <si>
    <t xml:space="preserve">Localisation : </t>
  </si>
  <si>
    <t>Nomination plafonds "ciel", au dessus des lits des chambres</t>
  </si>
  <si>
    <t>R+1  :</t>
  </si>
  <si>
    <t xml:space="preserve">Espace individuel (logement) </t>
  </si>
  <si>
    <t xml:space="preserve">Chambre PMR </t>
  </si>
  <si>
    <t xml:space="preserve">Chambre maman 1 </t>
  </si>
  <si>
    <t xml:space="preserve">Chambre maman 2 </t>
  </si>
  <si>
    <t xml:space="preserve">Chambre maman 3 </t>
  </si>
  <si>
    <t xml:space="preserve">Total article : </t>
  </si>
  <si>
    <t>M2</t>
  </si>
  <si>
    <t>ART</t>
  </si>
  <si>
    <t>004-N937</t>
  </si>
  <si>
    <t xml:space="preserve">6.2.1 2 </t>
  </si>
  <si>
    <t>MODULES 0.60 X 0.60 ML EN LAINE DE BOIS - DE 25 MM D'EPAISSEUR AVEC ISOLANT EN LAINE DE ROCHE DE 40 MM - ABSORPTION ACOUSTIQUE DE 0.90 - B-s1, d0
POSE DES PLAFONDS A BORDS DROITS</t>
  </si>
  <si>
    <t>RDC  :</t>
  </si>
  <si>
    <t xml:space="preserve">Espaces communs </t>
  </si>
  <si>
    <t xml:space="preserve">Repos parents </t>
  </si>
  <si>
    <t xml:space="preserve">Salle créativité/patouille </t>
  </si>
  <si>
    <t xml:space="preserve">Locaux administrations </t>
  </si>
  <si>
    <t xml:space="preserve">Bureau cadre </t>
  </si>
  <si>
    <t xml:space="preserve">Bureau médical </t>
  </si>
  <si>
    <t xml:space="preserve">Bureau psy </t>
  </si>
  <si>
    <t xml:space="preserve">Orthophoniste </t>
  </si>
  <si>
    <t xml:space="preserve">Orthophoniste (placard point d'eau) </t>
  </si>
  <si>
    <t xml:space="preserve">Psychomotricien </t>
  </si>
  <si>
    <t xml:space="preserve">Salle polyvalente </t>
  </si>
  <si>
    <t xml:space="preserve">Locaux communs </t>
  </si>
  <si>
    <t xml:space="preserve">Rangement </t>
  </si>
  <si>
    <t xml:space="preserve">Rangement (PL vasque) </t>
  </si>
  <si>
    <t xml:space="preserve">Régitermie </t>
  </si>
  <si>
    <t xml:space="preserve">Total article : </t>
  </si>
  <si>
    <t>M2</t>
  </si>
  <si>
    <t>ART</t>
  </si>
  <si>
    <t>004-N939</t>
  </si>
  <si>
    <t xml:space="preserve">6.2.1 3 </t>
  </si>
  <si>
    <t>A) MODULES EN FAIBLE LARGEUR, DE 0.30 ML DE LARGE, EN LAINE DE BOIS - DE 25 MM D'EPAISSEUR AVEC ISOLANT EN LAINE DE ROCHE DE 40 MM - ABSORPTION ACOUSTIQUE DE 0.90 - B-s1, d0
POSE DES PLAFONDS A BORDS DROITS</t>
  </si>
  <si>
    <t>RDC  :</t>
  </si>
  <si>
    <t xml:space="preserve">Locaux administrations </t>
  </si>
  <si>
    <t xml:space="preserve">Bureau cadre </t>
  </si>
  <si>
    <t xml:space="preserve">Bureau médical </t>
  </si>
  <si>
    <t xml:space="preserve">Bureau psy </t>
  </si>
  <si>
    <t xml:space="preserve">Orthophoniste </t>
  </si>
  <si>
    <t xml:space="preserve">Psychomotricien </t>
  </si>
  <si>
    <t xml:space="preserve">Salle polyvalente </t>
  </si>
  <si>
    <t xml:space="preserve">Locaux communs </t>
  </si>
  <si>
    <t xml:space="preserve">Rangement </t>
  </si>
  <si>
    <t xml:space="preserve">Total article : </t>
  </si>
  <si>
    <t>ML</t>
  </si>
  <si>
    <t>ART</t>
  </si>
  <si>
    <t>004-P767</t>
  </si>
  <si>
    <t xml:space="preserve">6.2.1 4 </t>
  </si>
  <si>
    <t>MODULES 1.20 X 0.60 ML EN LAINE DE BOIS - DE 25 MM D'EPAISSEUR AVEC ISOLANT EN LAINE DE ROCHE DE 40 MM - ABSORPTION ACOUSTIQUE DE 0.90 - B-s1, d0
POSE DES PLAFONDS A BORDS DROITS</t>
  </si>
  <si>
    <t>RDC  :</t>
  </si>
  <si>
    <t xml:space="preserve">Circulations </t>
  </si>
  <si>
    <t xml:space="preserve">Circulation </t>
  </si>
  <si>
    <t xml:space="preserve">Circulation HDJ </t>
  </si>
  <si>
    <t xml:space="preserve">Escalier central </t>
  </si>
  <si>
    <t xml:space="preserve">Espace accueil </t>
  </si>
  <si>
    <t xml:space="preserve">Hall d'entrée </t>
  </si>
  <si>
    <t xml:space="preserve">Locaux administrations </t>
  </si>
  <si>
    <t xml:space="preserve">Salle de réunion </t>
  </si>
  <si>
    <t>R+1  :</t>
  </si>
  <si>
    <t xml:space="preserve">Circulations </t>
  </si>
  <si>
    <t xml:space="preserve">Circulation zone nuit </t>
  </si>
  <si>
    <t xml:space="preserve">Total article : </t>
  </si>
  <si>
    <t>M2</t>
  </si>
  <si>
    <t>ART</t>
  </si>
  <si>
    <t>004-P373</t>
  </si>
  <si>
    <t xml:space="preserve">6.2.1 5 </t>
  </si>
  <si>
    <t>MODULES 0.60 X 0.60 ML EN LAINE DE BOIS - DE 35 MM D'EPAISSEUR AVEC ISOLANT EN LAINE DE ROCHE DE 40 MM - ABSORPTION ACOUSTIQUE DE 1.00 - B-s1, d0
POSE DES PLAFONDS A BORDS CACHES ET CHANTS BISEAUTES AVEC PLENUM 200 MM</t>
  </si>
  <si>
    <t>RDC  :</t>
  </si>
  <si>
    <t xml:space="preserve">Espace accueil </t>
  </si>
  <si>
    <t xml:space="preserve">Poussettes </t>
  </si>
  <si>
    <t xml:space="preserve">Salle d'attente </t>
  </si>
  <si>
    <t xml:space="preserve">Total article : </t>
  </si>
  <si>
    <t>M2</t>
  </si>
  <si>
    <t>ART</t>
  </si>
  <si>
    <t>004-P161</t>
  </si>
  <si>
    <t xml:space="preserve">6.2.1 6 </t>
  </si>
  <si>
    <t>MODULES 0.60 X 1.20 ML EN LAINE DE BOIS - DE 35 MM D'EPAISSEUR AVEC ISOLANT EN LAINE DE ROCHE DE 40 MM - ABSORPTION ACOUSTIQUE DE 1.00 - B-s1, d0
POSE DES PLAFONDS A BORDS CACHES ET CHANTS BISEAUTES AVEC PLENUM 200 MM</t>
  </si>
  <si>
    <t>RDC  :</t>
  </si>
  <si>
    <t xml:space="preserve">Espaces communs </t>
  </si>
  <si>
    <t xml:space="preserve">Pièce de vie - SàM </t>
  </si>
  <si>
    <t>R+1  :</t>
  </si>
  <si>
    <t xml:space="preserve">Espaces communs </t>
  </si>
  <si>
    <t xml:space="preserve">Nutrition </t>
  </si>
  <si>
    <t xml:space="preserve">Pièce de vie - SàM </t>
  </si>
  <si>
    <t xml:space="preserve">Salle famille </t>
  </si>
  <si>
    <t xml:space="preserve">Total article : </t>
  </si>
  <si>
    <t>M2</t>
  </si>
  <si>
    <t>ART</t>
  </si>
  <si>
    <t>004-P162</t>
  </si>
  <si>
    <t xml:space="preserve">6.2.1 7 </t>
  </si>
  <si>
    <t>A) AVEC DECOUPE DES DALLES EN FACETTE TRIANGULAIRE, EN LAINE DE BOIS MINERALISEE - B-s1, d0 - EN PARTIE RAMPANTE POUR PUITS DE LUMIERE SUR DESENFUMAGE</t>
  </si>
  <si>
    <t>R+1  :</t>
  </si>
  <si>
    <t xml:space="preserve">Circulations </t>
  </si>
  <si>
    <t xml:space="preserve">Escalier central </t>
  </si>
  <si>
    <t>M2</t>
  </si>
  <si>
    <t>ART</t>
  </si>
  <si>
    <t>004-M612</t>
  </si>
  <si>
    <t>Total PLAFOND</t>
  </si>
  <si>
    <t>STOT</t>
  </si>
  <si>
    <t>7</t>
  </si>
  <si>
    <t>ISOLATION</t>
  </si>
  <si>
    <t>CH3</t>
  </si>
  <si>
    <t>7.1</t>
  </si>
  <si>
    <t>LAINE DE ROCHE</t>
  </si>
  <si>
    <t>CH4</t>
  </si>
  <si>
    <t>7.1.1</t>
  </si>
  <si>
    <t>CH5</t>
  </si>
  <si>
    <t xml:space="preserve">7.1.1 1 </t>
  </si>
  <si>
    <t>PANNEAUX SEMI-RIGIDE DE LAINE DE ROCHE DE 160+100 MM D'EPAISSEUR - R = 8.00 m²K/W</t>
  </si>
  <si>
    <t>Toiture  :</t>
  </si>
  <si>
    <t xml:space="preserve">Couverture </t>
  </si>
  <si>
    <t xml:space="preserve">File 5-11 </t>
  </si>
  <si>
    <t xml:space="preserve">File D-F </t>
  </si>
  <si>
    <t xml:space="preserve">File H-L </t>
  </si>
  <si>
    <t xml:space="preserve">Total article : </t>
  </si>
  <si>
    <t>M2</t>
  </si>
  <si>
    <t>ART</t>
  </si>
  <si>
    <t>005-D941</t>
  </si>
  <si>
    <t>Total ISOLATION</t>
  </si>
  <si>
    <t>STOT</t>
  </si>
  <si>
    <t>8</t>
  </si>
  <si>
    <t>REMISE DE DOCUMENTS</t>
  </si>
  <si>
    <t>CH3</t>
  </si>
  <si>
    <t>8.1</t>
  </si>
  <si>
    <t>CH4</t>
  </si>
  <si>
    <t>8.1.1</t>
  </si>
  <si>
    <t>CH5</t>
  </si>
  <si>
    <t xml:space="preserve">8.1.1 1 </t>
  </si>
  <si>
    <t>REMISE DES DOSSIERS DES OUVRAGES EXECUTES (D.O.E.)</t>
  </si>
  <si>
    <t>ENSEMBLE  :</t>
  </si>
  <si>
    <t xml:space="preserve">Pour l'ensemble </t>
  </si>
  <si>
    <t xml:space="preserve">de l'opération </t>
  </si>
  <si>
    <t>EN</t>
  </si>
  <si>
    <t>ART</t>
  </si>
  <si>
    <t>000-X290</t>
  </si>
  <si>
    <t>Total REMISE DE DOCUMENTS</t>
  </si>
  <si>
    <t>STOT</t>
  </si>
  <si>
    <t>Montant HT du Lot N°11 PLAFONDS SUSPENDUS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</si>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</sst>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 ##0;\-#,##0;"/>
    <numFmt numFmtId="165" formatCode="#,##0.00;\-#,##0.00;"/>
  </numFmts>
  <fonts count="24" x14ac:knownFonts="1">
    <font>
      <sz val="11"/>
      <color theme="1"/>
      <name val="Calibri"/>
      <family val="2"/>
      <scheme val="minor"/>
    </font>
    <font>
      <sz val="8"/>
      <color rgb="FF000000"/>
      <name val="Arial"/>
      <family val="1"/>
    </font>
    <font>
      <b/>
      <sz val="14"/>
      <color rgb="FF0000FF"/>
      <name val="Arial"/>
      <family val="1"/>
    </font>
    <font>
      <b/>
      <sz val="12"/>
      <color rgb="FF0000FF"/>
      <name val="Arial"/>
      <family val="1"/>
    </font>
    <font>
      <sz val="10"/>
      <color rgb="FF000000"/>
      <name val="Arial"/>
      <family val="1"/>
    </font>
    <font>
      <b/>
      <i/>
      <sz val="11"/>
      <color rgb="FF000000"/>
      <name val="Arial"/>
      <family val="1"/>
    </font>
    <font>
      <sz val="10"/>
      <color rgb="FF000000"/>
      <name val="Arial Rounded MT Bold"/>
      <family val="1"/>
    </font>
    <font>
      <b/>
      <u/>
      <sz val="10"/>
      <color rgb="FF000000"/>
      <name val="Arial"/>
      <family val="1"/>
    </font>
    <font>
      <sz val="11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 Narrow"/>
      <family val="1"/>
    </font>
    <font>
      <sz val="9"/>
      <color rgb="FFFF0000"/>
      <name val="Arial Narrow"/>
      <family val="1"/>
    </font>
    <font>
      <b/>
      <sz val="8"/>
      <color rgb="FF000000"/>
      <name val="Arial"/>
      <family val="1"/>
    </font>
    <font>
      <b/>
      <sz val="8"/>
      <color rgb="FF000000"/>
      <name val="Arial Narrow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u/>
      <sz val="8"/>
      <color rgb="FF000000"/>
      <name val="Arial"/>
      <family val="1"/>
    </font>
    <font>
      <sz val="7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8"/>
      <color theme="1"/>
      <name val="Arial"/>
      <family val="1"/>
    </font>
    <font>
      <sz val="11"/>
      <color rgb="FFFFFFFF"/>
      <name val="Calibri"/>
      <family val="1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7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6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 indent="2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2" fillId="0" borderId="0" applyFill="0">
      <alignment horizontal="left" vertical="top" wrapText="1" indent="1"/>
    </xf>
    <xf numFmtId="0" fontId="10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2" fillId="0" borderId="0" applyFill="0">
      <alignment horizontal="left" vertical="top" wrapText="1" inden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3" fillId="0" borderId="0" applyFill="0">
      <alignment horizontal="left" vertical="top" wrapText="1" indent="1"/>
    </xf>
    <xf numFmtId="0" fontId="14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8" fillId="0" borderId="0" applyFill="0">
      <alignment horizontal="left" vertical="top" wrapText="1" indent="2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/>
    </xf>
    <xf numFmtId="0" fontId="23" fillId="0" borderId="21" applyFill="0"/>
  </cellStyleXfs>
  <cellXfs count="71">
    <xf numFmtId="0" fontId="0" fillId="0" borderId="0" xfId="0"/>
    <xf numFmtId="0" fontId="0" fillId="0" borderId="2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15" xfId="0" applyBorder="1" applyAlignment="1">
      <alignment horizontal="center" vertical="top" wrapText="1"/>
    </xf>
    <xf numFmtId="0" fontId="20" fillId="0" borderId="25" xfId="0" applyFont="1" applyBorder="1" applyAlignment="1">
      <alignment horizontal="left" vertical="top" wrapText="1"/>
    </xf>
    <xf numFmtId="0" fontId="20" fillId="0" borderId="25" xfId="0" applyFont="1" applyBorder="1" applyAlignment="1">
      <alignment horizontal="right" vertical="top" wrapText="1"/>
    </xf>
    <xf numFmtId="0" fontId="0" fillId="0" borderId="9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" fillId="2" borderId="19" xfId="1" applyFill="1" applyBorder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1" fillId="0" borderId="19" xfId="1" applyBorder="1">
      <alignment horizontal="left" vertical="top" wrapText="1"/>
    </xf>
    <xf numFmtId="0" fontId="21" fillId="0" borderId="19" xfId="0" applyFont="1" applyBorder="1" applyAlignment="1">
      <alignment horizontal="left" vertical="top" wrapText="1"/>
    </xf>
    <xf numFmtId="0" fontId="18" fillId="0" borderId="21" xfId="43" applyBorder="1">
      <alignment horizontal="left" vertical="top" wrapText="1" indent="2"/>
    </xf>
    <xf numFmtId="0" fontId="18" fillId="0" borderId="0" xfId="43" applyAlignment="1">
      <alignment horizontal="left" vertical="top" wrapText="1"/>
    </xf>
    <xf numFmtId="164" fontId="18" fillId="0" borderId="20" xfId="43" applyNumberFormat="1" applyBorder="1" applyAlignment="1">
      <alignment horizontal="right" vertical="top" wrapText="1"/>
    </xf>
    <xf numFmtId="0" fontId="0" fillId="0" borderId="8" xfId="0" applyBorder="1" applyAlignment="1" applyProtection="1">
      <alignment horizontal="left" vertical="top"/>
      <protection locked="0"/>
    </xf>
    <xf numFmtId="164" fontId="0" fillId="0" borderId="8" xfId="0" applyNumberFormat="1" applyBorder="1" applyAlignment="1" applyProtection="1">
      <alignment horizontal="right" vertical="top" wrapText="1"/>
      <protection locked="0"/>
    </xf>
    <xf numFmtId="165" fontId="0" fillId="0" borderId="8" xfId="0" applyNumberFormat="1" applyBorder="1" applyAlignment="1" applyProtection="1">
      <alignment horizontal="right" vertical="top" wrapText="1"/>
      <protection locked="0"/>
    </xf>
    <xf numFmtId="165" fontId="0" fillId="0" borderId="22" xfId="0" applyNumberFormat="1" applyBorder="1" applyAlignment="1" applyProtection="1">
      <alignment horizontal="right" vertical="top" wrapText="1"/>
      <protection locked="0"/>
    </xf>
    <xf numFmtId="0" fontId="21" fillId="0" borderId="4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" fillId="0" borderId="13" xfId="13" applyFont="1" applyBorder="1">
      <alignment horizontal="left" vertical="top" wrapText="1"/>
    </xf>
    <xf numFmtId="165" fontId="0" fillId="0" borderId="12" xfId="0" applyNumberFormat="1" applyBorder="1" applyAlignment="1">
      <alignment horizontal="right" vertical="top" wrapText="1"/>
    </xf>
    <xf numFmtId="0" fontId="0" fillId="0" borderId="17" xfId="0" applyBorder="1" applyAlignment="1">
      <alignment horizontal="left" vertical="top" wrapText="1"/>
    </xf>
    <xf numFmtId="0" fontId="21" fillId="0" borderId="9" xfId="0" applyFont="1" applyBorder="1" applyAlignment="1">
      <alignment horizontal="left" vertical="top" wrapText="1"/>
    </xf>
    <xf numFmtId="165" fontId="18" fillId="0" borderId="20" xfId="43" applyNumberFormat="1" applyBorder="1" applyAlignment="1">
      <alignment horizontal="right" vertical="top" wrapText="1"/>
    </xf>
    <xf numFmtId="0" fontId="18" fillId="0" borderId="0" xfId="43" applyAlignment="1">
      <alignment horizontal="right" vertical="top" wrapText="1" indent="2"/>
    </xf>
    <xf numFmtId="165" fontId="13" fillId="0" borderId="20" xfId="43" applyNumberFormat="1" applyFont="1" applyBorder="1" applyAlignment="1">
      <alignment horizontal="right" vertical="top" wrapText="1"/>
    </xf>
    <xf numFmtId="0" fontId="16" fillId="0" borderId="21" xfId="35" applyBorder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165" fontId="20" fillId="0" borderId="0" xfId="0" applyNumberFormat="1" applyFont="1" applyAlignment="1">
      <alignment horizontal="right" vertical="top" wrapText="1"/>
    </xf>
    <xf numFmtId="164" fontId="22" fillId="2" borderId="0" xfId="0" applyNumberFormat="1" applyFont="1" applyFill="1" applyAlignment="1">
      <alignment horizontal="left" vertical="top" wrapText="1"/>
    </xf>
    <xf numFmtId="0" fontId="23" fillId="0" borderId="21" xfId="45"/>
    <xf numFmtId="0" fontId="7" fillId="0" borderId="21" xfId="10" applyBorder="1">
      <alignment horizontal="left" vertical="top" wrapText="1"/>
    </xf>
    <xf numFmtId="0" fontId="7" fillId="0" borderId="0" xfId="10">
      <alignment horizontal="left" vertical="top" wrapText="1"/>
    </xf>
    <xf numFmtId="0" fontId="7" fillId="0" borderId="20" xfId="10" applyBorder="1">
      <alignment horizontal="left" vertical="top" wrapText="1"/>
    </xf>
    <xf numFmtId="0" fontId="13" fillId="0" borderId="21" xfId="26" applyBorder="1">
      <alignment horizontal="left" vertical="top" wrapText="1" indent="1"/>
    </xf>
    <xf numFmtId="0" fontId="13" fillId="0" borderId="0" xfId="26">
      <alignment horizontal="left" vertical="top" wrapText="1" indent="1"/>
    </xf>
    <xf numFmtId="0" fontId="13" fillId="0" borderId="20" xfId="26" applyBorder="1">
      <alignment horizontal="left" vertical="top" wrapText="1" indent="1"/>
    </xf>
    <xf numFmtId="0" fontId="9" fillId="0" borderId="16" xfId="13" applyBorder="1">
      <alignment horizontal="left" vertical="top" wrapText="1"/>
    </xf>
    <xf numFmtId="0" fontId="9" fillId="0" borderId="15" xfId="13" applyBorder="1">
      <alignment horizontal="left" vertical="top" wrapText="1"/>
    </xf>
    <xf numFmtId="0" fontId="9" fillId="0" borderId="14" xfId="13" applyBorder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0" fillId="0" borderId="0" xfId="0"/>
    <xf numFmtId="0" fontId="9" fillId="0" borderId="21" xfId="14" applyBorder="1">
      <alignment horizontal="left" vertical="top" wrapText="1"/>
    </xf>
    <xf numFmtId="0" fontId="9" fillId="0" borderId="0" xfId="14">
      <alignment horizontal="left" vertical="top" wrapText="1"/>
    </xf>
    <xf numFmtId="0" fontId="9" fillId="0" borderId="20" xfId="14" applyBorder="1">
      <alignment horizontal="left" vertical="top" wrapText="1"/>
    </xf>
    <xf numFmtId="0" fontId="1" fillId="0" borderId="21" xfId="36" applyBorder="1">
      <alignment horizontal="left" vertical="top" wrapText="1"/>
    </xf>
    <xf numFmtId="0" fontId="1" fillId="0" borderId="0" xfId="36">
      <alignment horizontal="left" vertical="top" wrapText="1"/>
    </xf>
    <xf numFmtId="0" fontId="1" fillId="0" borderId="20" xfId="36" applyBorder="1">
      <alignment horizontal="left" vertical="top" wrapText="1"/>
    </xf>
    <xf numFmtId="0" fontId="12" fillId="0" borderId="21" xfId="18" applyBorder="1">
      <alignment horizontal="left" vertical="top" wrapText="1" indent="1"/>
    </xf>
    <xf numFmtId="0" fontId="12" fillId="0" borderId="0" xfId="18">
      <alignment horizontal="left" vertical="top" wrapText="1" indent="1"/>
    </xf>
    <xf numFmtId="0" fontId="12" fillId="0" borderId="20" xfId="18" applyBorder="1">
      <alignment horizontal="left" vertical="top" wrapText="1" indent="1"/>
    </xf>
    <xf numFmtId="0" fontId="0" fillId="0" borderId="2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5" fillId="0" borderId="21" xfId="6" applyBorder="1">
      <alignment horizontal="left" vertical="top" wrapText="1"/>
    </xf>
    <xf numFmtId="0" fontId="5" fillId="0" borderId="0" xfId="6">
      <alignment horizontal="left" vertical="top" wrapText="1"/>
    </xf>
    <xf numFmtId="0" fontId="5" fillId="0" borderId="20" xfId="6" applyBorder="1">
      <alignment horizontal="left" vertical="top" wrapText="1"/>
    </xf>
  </cellXfs>
  <cellStyles count="46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ormal 2" xfId="45" xr:uid="{8152DE47-9B87-42C9-8895-5C2D7B6375D4}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963707" y="4218653"/>
    <xdr:ext cx="5739857" cy="823993"/>
    <xdr:sp macro="" textlink="">
      <xdr:nvSpPr>
        <xdr:cNvPr id="2" name="Forme12">
          <a:extLst>
            <a:ext uri="{FF2B5EF4-FFF2-40B4-BE49-F238E27FC236}">
              <a16:creationId xmlns:a16="http://schemas.microsoft.com/office/drawing/2014/main" id="{AA72C0DF-0128-4C91-B338-D0968677B2F5}"/>
            </a:ext>
          </a:extLst>
        </xdr:cNvPr>
        <xdr:cNvSpPr/>
      </xdr:nvSpPr>
      <xdr:spPr>
        <a:xfrm>
          <a:off x="963707" y="4218653"/>
          <a:ext cx="5739857" cy="82399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Dossier n° :  2023-16</a:t>
          </a:r>
        </a:p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Construction du centre de périnatalité 113</a:t>
          </a:r>
        </a:p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Centre hospitalier Laborit</a:t>
          </a:r>
        </a:p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Poitiers (86)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2251714" y="4715680"/>
    <xdr:ext cx="2016000" cy="274070"/>
    <xdr:sp macro="" textlink="">
      <xdr:nvSpPr>
        <xdr:cNvPr id="3" name="Forme14">
          <a:extLst>
            <a:ext uri="{FF2B5EF4-FFF2-40B4-BE49-F238E27FC236}">
              <a16:creationId xmlns:a16="http://schemas.microsoft.com/office/drawing/2014/main" id="{3EB7F555-FC07-4969-A1CD-930CDE4401EC}"/>
            </a:ext>
          </a:extLst>
        </xdr:cNvPr>
        <xdr:cNvSpPr/>
      </xdr:nvSpPr>
      <xdr:spPr>
        <a:xfrm>
          <a:off x="2251714" y="4715680"/>
          <a:ext cx="2016000" cy="2740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absoluteAnchor>
  <xdr:twoCellAnchor>
    <xdr:from>
      <xdr:col>0</xdr:col>
      <xdr:colOff>840441</xdr:colOff>
      <xdr:row>15</xdr:row>
      <xdr:rowOff>163205</xdr:rowOff>
    </xdr:from>
    <xdr:to>
      <xdr:col>0</xdr:col>
      <xdr:colOff>4295295</xdr:colOff>
      <xdr:row>21</xdr:row>
      <xdr:rowOff>20330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9C40A3C4-2005-4177-BB08-0D422D0207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6616" y="3020705"/>
          <a:ext cx="0" cy="10001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986678</xdr:colOff>
      <xdr:row>42</xdr:row>
      <xdr:rowOff>56029</xdr:rowOff>
    </xdr:from>
    <xdr:to>
      <xdr:col>0</xdr:col>
      <xdr:colOff>6777878</xdr:colOff>
      <xdr:row>57</xdr:row>
      <xdr:rowOff>56029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62200837-EFCD-4091-A12F-82B852D819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" t="-9" r="-5" b="12569"/>
        <a:stretch>
          <a:fillRect/>
        </a:stretch>
      </xdr:blipFill>
      <xdr:spPr bwMode="auto">
        <a:xfrm>
          <a:off x="710453" y="8057029"/>
          <a:ext cx="0" cy="28575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absoluteAnchor>
    <xdr:pos x="992842" y="6063143"/>
    <xdr:ext cx="5739857" cy="245769"/>
    <xdr:sp macro="" textlink="">
      <xdr:nvSpPr>
        <xdr:cNvPr id="6" name="Forme12">
          <a:extLst>
            <a:ext uri="{FF2B5EF4-FFF2-40B4-BE49-F238E27FC236}">
              <a16:creationId xmlns:a16="http://schemas.microsoft.com/office/drawing/2014/main" id="{A00D890E-E109-4047-B576-23F2E33F51DE}"/>
            </a:ext>
          </a:extLst>
        </xdr:cNvPr>
        <xdr:cNvSpPr/>
      </xdr:nvSpPr>
      <xdr:spPr>
        <a:xfrm>
          <a:off x="992842" y="6063143"/>
          <a:ext cx="5739857" cy="245769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r>
            <a:rPr lang="fr-FR" sz="1100" cap="all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fr-FR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Nantes, le mercredi 28 Janvier 2026</a:t>
          </a:r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952500" y="5020235"/>
    <xdr:ext cx="5739857" cy="823993"/>
    <xdr:sp macro="" textlink="">
      <xdr:nvSpPr>
        <xdr:cNvPr id="7" name="Forme12">
          <a:extLst>
            <a:ext uri="{FF2B5EF4-FFF2-40B4-BE49-F238E27FC236}">
              <a16:creationId xmlns:a16="http://schemas.microsoft.com/office/drawing/2014/main" id="{069D7B35-57D0-4634-876C-6A43CD141617}"/>
            </a:ext>
          </a:extLst>
        </xdr:cNvPr>
        <xdr:cNvSpPr/>
      </xdr:nvSpPr>
      <xdr:spPr>
        <a:xfrm>
          <a:off x="952500" y="5020235"/>
          <a:ext cx="5739857" cy="82399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959224" y="5082987"/>
    <xdr:ext cx="5739857" cy="934571"/>
    <xdr:sp macro="" textlink="">
      <xdr:nvSpPr>
        <xdr:cNvPr id="8" name="Forme12">
          <a:extLst>
            <a:ext uri="{FF2B5EF4-FFF2-40B4-BE49-F238E27FC236}">
              <a16:creationId xmlns:a16="http://schemas.microsoft.com/office/drawing/2014/main" id="{A37B5432-598B-4E9D-B5F2-B9DF3C741283}"/>
            </a:ext>
          </a:extLst>
        </xdr:cNvPr>
        <xdr:cNvSpPr/>
      </xdr:nvSpPr>
      <xdr:spPr>
        <a:xfrm>
          <a:off x="959224" y="5082987"/>
          <a:ext cx="5739857" cy="9345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marL="0" indent="0">
            <a:buNone/>
          </a:pPr>
          <a:r>
            <a:rPr lang="fr-FR" sz="2400" b="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DPGF </a:t>
          </a:r>
        </a:p>
        <a:p>
          <a:pPr marL="0" indent="0">
            <a:buNone/>
          </a:pPr>
          <a:r>
            <a:rPr lang="fr-FR" sz="2400" b="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Lot 11 : PLAFONDS</a:t>
          </a:r>
          <a:r>
            <a:rPr lang="fr-FR" sz="2400" b="0" kern="100" cap="all" baseline="0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 SUSPENDUS</a:t>
          </a:r>
          <a:endParaRPr lang="fr-FR" sz="2400" b="0" kern="100" cap="all">
            <a:solidFill>
              <a:srgbClr val="000000"/>
            </a:solidFill>
            <a:effectLst/>
            <a:latin typeface="National Medium"/>
            <a:ea typeface="SimSun" panose="02010600030101010101" pitchFamily="2" charset="-122"/>
            <a:cs typeface="National Medium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986117" y="6454588"/>
    <xdr:ext cx="2734235" cy="1378323"/>
    <xdr:sp macro="" textlink="">
      <xdr:nvSpPr>
        <xdr:cNvPr id="9" name="Forme12">
          <a:extLst>
            <a:ext uri="{FF2B5EF4-FFF2-40B4-BE49-F238E27FC236}">
              <a16:creationId xmlns:a16="http://schemas.microsoft.com/office/drawing/2014/main" id="{37119488-F6BB-44E5-8FB0-74EEB5977F51}"/>
            </a:ext>
          </a:extLst>
        </xdr:cNvPr>
        <xdr:cNvSpPr/>
      </xdr:nvSpPr>
      <xdr:spPr>
        <a:xfrm>
          <a:off x="986117" y="6454588"/>
          <a:ext cx="2734235" cy="1378323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MA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MinionPro-Regular"/>
            </a:rPr>
            <a:t>Î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TRE D'OUVRAGE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CENTRE HOSPITALIER HENRI LABORIT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370 avenue Jacques Cœur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National Book"/>
              <a:cs typeface="National Book"/>
            </a:rPr>
            <a:t> 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- CS 10587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86021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National Book"/>
              <a:cs typeface="National Book"/>
            </a:rPr>
            <a:t> 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POITIERS Cedex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tél :  05 49 44 57 57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 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 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CONTRÔLEUR TECHNIQUE : 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COORDONNATEUR SPS : 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3715870" y="6450106"/>
    <xdr:ext cx="2734235" cy="1378323"/>
    <xdr:sp macro="" textlink="">
      <xdr:nvSpPr>
        <xdr:cNvPr id="10" name="Forme12">
          <a:extLst>
            <a:ext uri="{FF2B5EF4-FFF2-40B4-BE49-F238E27FC236}">
              <a16:creationId xmlns:a16="http://schemas.microsoft.com/office/drawing/2014/main" id="{88E92180-F0E7-48E9-9A44-5B893C4600F4}"/>
            </a:ext>
          </a:extLst>
        </xdr:cNvPr>
        <xdr:cNvSpPr/>
      </xdr:nvSpPr>
      <xdr:spPr>
        <a:xfrm>
          <a:off x="3715870" y="6450106"/>
          <a:ext cx="2734235" cy="1378323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MA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MinionPro-Regular"/>
            </a:rPr>
            <a:t>Î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TRE D'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MinionPro-Regular"/>
            </a:rPr>
            <a:t>Œ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UVRE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ARCHITECTE MANDATAIRE : MÛRISSERIE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BUREAUX D’ÉTUDES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Économiste + OPC : CABINET MARET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BE Fluides, énergies, therm, élec, sécu inc. : ISOCRATE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BE Structure : AREST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VRD : SIT&amp;A CONSEIL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BE Acoustique : ITAC 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twoCellAnchor>
    <xdr:from>
      <xdr:col>0</xdr:col>
      <xdr:colOff>2792506</xdr:colOff>
      <xdr:row>34</xdr:row>
      <xdr:rowOff>126066</xdr:rowOff>
    </xdr:from>
    <xdr:to>
      <xdr:col>0</xdr:col>
      <xdr:colOff>3249706</xdr:colOff>
      <xdr:row>37</xdr:row>
      <xdr:rowOff>11766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825856B0-6297-4E11-A92F-CF17873AB9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87" t="-87" r="-87" b="-87"/>
        <a:stretch>
          <a:fillRect/>
        </a:stretch>
      </xdr:blipFill>
      <xdr:spPr bwMode="auto">
        <a:xfrm>
          <a:off x="716056" y="6603066"/>
          <a:ext cx="0" cy="45720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6181725</xdr:colOff>
      <xdr:row>38</xdr:row>
      <xdr:rowOff>57150</xdr:rowOff>
    </xdr:from>
    <xdr:to>
      <xdr:col>0</xdr:col>
      <xdr:colOff>6410325</xdr:colOff>
      <xdr:row>38</xdr:row>
      <xdr:rowOff>114300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64378728-51A3-45EB-A7C1-C09F388112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" t="-12" r="-3" b="-12"/>
        <a:stretch>
          <a:fillRect/>
        </a:stretch>
      </xdr:blipFill>
      <xdr:spPr bwMode="auto">
        <a:xfrm>
          <a:off x="714375" y="7296150"/>
          <a:ext cx="0" cy="5715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6238875</xdr:colOff>
      <xdr:row>37</xdr:row>
      <xdr:rowOff>139024</xdr:rowOff>
    </xdr:from>
    <xdr:to>
      <xdr:col>0</xdr:col>
      <xdr:colOff>6343650</xdr:colOff>
      <xdr:row>38</xdr:row>
      <xdr:rowOff>34249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693E1641-1F1E-4809-B319-CC318F3E1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49" t="-60" r="-49" b="-60"/>
        <a:stretch>
          <a:fillRect/>
        </a:stretch>
      </xdr:blipFill>
      <xdr:spPr bwMode="auto">
        <a:xfrm>
          <a:off x="714375" y="7187524"/>
          <a:ext cx="0" cy="857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6191250</xdr:colOff>
      <xdr:row>37</xdr:row>
      <xdr:rowOff>49449</xdr:rowOff>
    </xdr:from>
    <xdr:to>
      <xdr:col>0</xdr:col>
      <xdr:colOff>6381750</xdr:colOff>
      <xdr:row>37</xdr:row>
      <xdr:rowOff>106599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B393EDB1-663C-4C62-B4D3-C536F51161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8" t="-27" r="-8" b="-27"/>
        <a:stretch>
          <a:fillRect/>
        </a:stretch>
      </xdr:blipFill>
      <xdr:spPr bwMode="auto">
        <a:xfrm>
          <a:off x="714375" y="7097949"/>
          <a:ext cx="0" cy="5715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6242928</xdr:colOff>
      <xdr:row>36</xdr:row>
      <xdr:rowOff>97277</xdr:rowOff>
    </xdr:from>
    <xdr:to>
      <xdr:col>0</xdr:col>
      <xdr:colOff>6357228</xdr:colOff>
      <xdr:row>37</xdr:row>
      <xdr:rowOff>11552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55FA0EF8-4160-4DE8-B6AA-39CEDC1098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0" t="-52" r="-50" b="-52"/>
        <a:stretch>
          <a:fillRect/>
        </a:stretch>
      </xdr:blipFill>
      <xdr:spPr bwMode="auto">
        <a:xfrm>
          <a:off x="718428" y="6955277"/>
          <a:ext cx="0" cy="10477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6128989</xdr:colOff>
      <xdr:row>34</xdr:row>
      <xdr:rowOff>146824</xdr:rowOff>
    </xdr:from>
    <xdr:to>
      <xdr:col>0</xdr:col>
      <xdr:colOff>6500464</xdr:colOff>
      <xdr:row>35</xdr:row>
      <xdr:rowOff>61099</xdr:rowOff>
    </xdr:to>
    <xdr:pic>
      <xdr:nvPicPr>
        <xdr:cNvPr id="16" name="Image 15">
          <a:extLst>
            <a:ext uri="{FF2B5EF4-FFF2-40B4-BE49-F238E27FC236}">
              <a16:creationId xmlns:a16="http://schemas.microsoft.com/office/drawing/2014/main" id="{AF6532E7-1991-4A71-BDEE-20807BCBD8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4" t="-87" r="-24" b="-87"/>
        <a:stretch>
          <a:fillRect/>
        </a:stretch>
      </xdr:blipFill>
      <xdr:spPr bwMode="auto">
        <a:xfrm>
          <a:off x="718789" y="6623824"/>
          <a:ext cx="0" cy="10477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6243521</xdr:colOff>
      <xdr:row>35</xdr:row>
      <xdr:rowOff>164713</xdr:rowOff>
    </xdr:from>
    <xdr:to>
      <xdr:col>0</xdr:col>
      <xdr:colOff>6357821</xdr:colOff>
      <xdr:row>36</xdr:row>
      <xdr:rowOff>98038</xdr:rowOff>
    </xdr:to>
    <xdr:pic>
      <xdr:nvPicPr>
        <xdr:cNvPr id="17" name="Image 16">
          <a:extLst>
            <a:ext uri="{FF2B5EF4-FFF2-40B4-BE49-F238E27FC236}">
              <a16:creationId xmlns:a16="http://schemas.microsoft.com/office/drawing/2014/main" id="{7D417D48-DF5D-425B-B442-556FB3ACBD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60" t="-55" r="-60" b="-55"/>
        <a:stretch>
          <a:fillRect/>
        </a:stretch>
      </xdr:blipFill>
      <xdr:spPr bwMode="auto">
        <a:xfrm>
          <a:off x="719021" y="6832213"/>
          <a:ext cx="0" cy="1238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28575</xdr:colOff>
      <xdr:row>0</xdr:row>
      <xdr:rowOff>93913</xdr:rowOff>
    </xdr:from>
    <xdr:to>
      <xdr:col>7</xdr:col>
      <xdr:colOff>781050</xdr:colOff>
      <xdr:row>0</xdr:row>
      <xdr:rowOff>895350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28575" y="93913"/>
          <a:ext cx="6553200" cy="801437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1000" b="0" i="0">
              <a:solidFill>
                <a:srgbClr val="000000"/>
              </a:solidFill>
              <a:latin typeface="MS Shell Dlg"/>
            </a:rPr>
            <a:t>Construction du Centre de Périnatalité 113 -  370, Avenue Jacques Cur 86021 POITIERS CEDEX</a:t>
          </a:r>
        </a:p>
        <a:p>
          <a:pPr algn="l"/>
          <a:endParaRPr sz="1000">
            <a:solidFill>
              <a:srgbClr val="000000"/>
            </a:solidFill>
            <a:latin typeface="MS Shell Dlg"/>
          </a:endParaRPr>
        </a:p>
        <a:p>
          <a:pPr algn="r"/>
          <a:r>
            <a:rPr lang="fr-FR" sz="1000" b="0" i="0">
              <a:solidFill>
                <a:srgbClr val="000000"/>
              </a:solidFill>
              <a:latin typeface="MS Shell Dlg"/>
            </a:rPr>
            <a:t>       </a:t>
          </a:r>
          <a:r>
            <a:rPr lang="fr-FR" sz="1000" b="1" i="0">
              <a:solidFill>
                <a:srgbClr val="000000"/>
              </a:solidFill>
              <a:latin typeface="MS Shell Dlg"/>
            </a:rPr>
            <a:t>&gt;</a:t>
          </a:r>
          <a:r>
            <a:rPr lang="fr-FR" sz="1000" b="0" i="0">
              <a:solidFill>
                <a:srgbClr val="000000"/>
              </a:solidFill>
              <a:latin typeface="MS Shell Dlg"/>
            </a:rPr>
            <a:t>  </a:t>
          </a:r>
          <a:r>
            <a:rPr lang="fr-FR" sz="1000" b="0" i="0">
              <a:solidFill>
                <a:srgbClr val="000000"/>
              </a:solidFill>
              <a:latin typeface="Arial"/>
            </a:rPr>
            <a:t>Lot N°11 PLAFONDS SUSPENDUS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5C46B-776A-4064-99CA-DB3021407495}">
  <sheetPr>
    <pageSetUpPr fitToPage="1"/>
  </sheetPr>
  <dimension ref="A1"/>
  <sheetViews>
    <sheetView showGridLines="0" zoomScaleNormal="100" zoomScalePageLayoutView="85" workbookViewId="0">
      <selection activeCell="D36" sqref="D36"/>
    </sheetView>
  </sheetViews>
  <sheetFormatPr baseColWidth="10" defaultColWidth="10.7109375" defaultRowHeight="15" x14ac:dyDescent="0.25"/>
  <cols>
    <col min="1" max="1" width="111.28515625" style="44" customWidth="1"/>
    <col min="2" max="2" width="10.7109375" style="44" customWidth="1"/>
    <col min="3" max="16384" width="10.7109375" style="44"/>
  </cols>
  <sheetData/>
  <printOptions horizontalCentered="1"/>
  <pageMargins left="0.08" right="0.08" top="0.06" bottom="0.08" header="0.76" footer="0.76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210"/>
  <sheetViews>
    <sheetView showGridLines="0" tabSelected="1"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J4" sqref="J4"/>
    </sheetView>
  </sheetViews>
  <sheetFormatPr baseColWidth="10" defaultColWidth="10.7109375" defaultRowHeight="15" x14ac:dyDescent="0.25"/>
  <cols>
    <col min="1" max="1" width="9.7109375" customWidth="1"/>
    <col min="2" max="2" width="21.7109375" customWidth="1"/>
    <col min="3" max="3" width="18.7109375" customWidth="1"/>
    <col min="4" max="4" width="10.7109375" customWidth="1"/>
    <col min="5" max="5" width="4.7109375" customWidth="1"/>
    <col min="6" max="7" width="10.7109375" customWidth="1"/>
    <col min="8" max="8" width="12.7109375" customWidth="1"/>
    <col min="9" max="9" width="10.7109375" customWidth="1"/>
    <col min="701" max="703" width="10.7109375" customWidth="1"/>
  </cols>
  <sheetData>
    <row r="1" spans="1:702" ht="75.2" customHeight="1" x14ac:dyDescent="0.25">
      <c r="A1" s="65"/>
      <c r="B1" s="66"/>
      <c r="C1" s="66"/>
      <c r="D1" s="66"/>
      <c r="E1" s="66"/>
      <c r="F1" s="66"/>
      <c r="G1" s="66"/>
      <c r="H1" s="67"/>
    </row>
    <row r="2" spans="1:702" ht="30" x14ac:dyDescent="0.25">
      <c r="A2" s="1"/>
      <c r="B2" s="4"/>
      <c r="C2" s="2"/>
      <c r="D2" s="3"/>
      <c r="E2" s="5" t="s">
        <v>0</v>
      </c>
      <c r="F2" s="6" t="s">
        <v>1</v>
      </c>
      <c r="G2" s="6" t="s">
        <v>2</v>
      </c>
      <c r="H2" s="6" t="s">
        <v>3</v>
      </c>
    </row>
    <row r="3" spans="1:702" x14ac:dyDescent="0.25">
      <c r="A3" s="7"/>
      <c r="B3" s="8"/>
      <c r="C3" s="9"/>
      <c r="D3" s="10"/>
      <c r="E3" s="11"/>
      <c r="F3" s="11"/>
      <c r="G3" s="11"/>
      <c r="H3" s="12"/>
    </row>
    <row r="4" spans="1:702" ht="15" customHeight="1" x14ac:dyDescent="0.25">
      <c r="A4" s="13"/>
      <c r="B4" s="68" t="s">
        <v>4</v>
      </c>
      <c r="C4" s="69"/>
      <c r="D4" s="70"/>
      <c r="E4" s="14"/>
      <c r="F4" s="14"/>
      <c r="G4" s="14"/>
      <c r="H4" s="15"/>
      <c r="ZY4" t="s">
        <v>5</v>
      </c>
      <c r="ZZ4" s="16" t="s">
        <v>6</v>
      </c>
    </row>
    <row r="5" spans="1:702" ht="15" customHeight="1" x14ac:dyDescent="0.25">
      <c r="A5" s="13" t="s">
        <v>7</v>
      </c>
      <c r="B5" s="45" t="s">
        <v>8</v>
      </c>
      <c r="C5" s="46"/>
      <c r="D5" s="47"/>
      <c r="E5" s="14"/>
      <c r="F5" s="14"/>
      <c r="G5" s="14"/>
      <c r="H5" s="15"/>
      <c r="ZY5" t="s">
        <v>9</v>
      </c>
      <c r="ZZ5" s="16"/>
    </row>
    <row r="6" spans="1:702" x14ac:dyDescent="0.25">
      <c r="A6" s="13" t="s">
        <v>10</v>
      </c>
      <c r="D6" s="17"/>
      <c r="E6" s="14"/>
      <c r="F6" s="14"/>
      <c r="G6" s="14"/>
      <c r="H6" s="15"/>
      <c r="ZY6" t="s">
        <v>11</v>
      </c>
      <c r="ZZ6" s="16"/>
    </row>
    <row r="7" spans="1:702" ht="23.85" customHeight="1" x14ac:dyDescent="0.25">
      <c r="A7" s="18" t="s">
        <v>12</v>
      </c>
      <c r="B7" s="48" t="s">
        <v>13</v>
      </c>
      <c r="C7" s="49"/>
      <c r="D7" s="50"/>
      <c r="E7" s="14"/>
      <c r="F7" s="14"/>
      <c r="G7" s="14"/>
      <c r="H7" s="15"/>
    </row>
    <row r="8" spans="1:702" x14ac:dyDescent="0.25">
      <c r="A8" s="19"/>
      <c r="B8" s="20" t="s">
        <v>14</v>
      </c>
      <c r="D8" s="17"/>
      <c r="E8" s="14"/>
      <c r="F8" s="14"/>
      <c r="G8" s="14"/>
      <c r="H8" s="15"/>
    </row>
    <row r="9" spans="1:702" x14ac:dyDescent="0.25">
      <c r="A9" s="19"/>
      <c r="B9" s="20" t="s">
        <v>15</v>
      </c>
      <c r="C9" s="21" t="s">
        <v>16</v>
      </c>
      <c r="D9" s="22">
        <v>1</v>
      </c>
      <c r="E9" s="23"/>
      <c r="F9" s="24">
        <v>1</v>
      </c>
      <c r="G9" s="25"/>
      <c r="H9" s="26">
        <f>ROUND(F9*G9,2)</f>
        <v>0</v>
      </c>
      <c r="ZY9" t="s">
        <v>17</v>
      </c>
      <c r="ZZ9" s="16" t="s">
        <v>18</v>
      </c>
    </row>
    <row r="10" spans="1:702" x14ac:dyDescent="0.25">
      <c r="A10" s="27"/>
      <c r="B10" s="28"/>
      <c r="C10" s="29"/>
      <c r="D10" s="30"/>
      <c r="E10" s="14"/>
      <c r="F10" s="14"/>
      <c r="G10" s="14"/>
      <c r="H10" s="31"/>
    </row>
    <row r="11" spans="1:702" ht="15" customHeight="1" x14ac:dyDescent="0.25">
      <c r="A11" s="32"/>
      <c r="B11" s="51" t="s">
        <v>19</v>
      </c>
      <c r="C11" s="52"/>
      <c r="D11" s="53"/>
      <c r="E11" s="14"/>
      <c r="F11" s="14"/>
      <c r="G11" s="14"/>
      <c r="H11" s="33">
        <f>SUBTOTAL(109,H6:H10)</f>
        <v>0</v>
      </c>
      <c r="I11" s="34"/>
      <c r="ZY11" t="s">
        <v>20</v>
      </c>
    </row>
    <row r="12" spans="1:702" x14ac:dyDescent="0.25">
      <c r="A12" s="35"/>
      <c r="B12" s="8"/>
      <c r="C12" s="9"/>
      <c r="D12" s="10"/>
      <c r="E12" s="14"/>
      <c r="F12" s="14"/>
      <c r="G12" s="14"/>
      <c r="H12" s="12"/>
    </row>
    <row r="13" spans="1:702" ht="15" customHeight="1" x14ac:dyDescent="0.25">
      <c r="A13" s="13" t="s">
        <v>21</v>
      </c>
      <c r="B13" s="45" t="s">
        <v>22</v>
      </c>
      <c r="C13" s="46"/>
      <c r="D13" s="47"/>
      <c r="E13" s="14"/>
      <c r="F13" s="14"/>
      <c r="G13" s="14"/>
      <c r="H13" s="15"/>
      <c r="ZY13" t="s">
        <v>23</v>
      </c>
      <c r="ZZ13" s="16"/>
    </row>
    <row r="14" spans="1:702" x14ac:dyDescent="0.25">
      <c r="A14" s="13" t="s">
        <v>24</v>
      </c>
      <c r="D14" s="17"/>
      <c r="E14" s="14"/>
      <c r="F14" s="14"/>
      <c r="G14" s="14"/>
      <c r="H14" s="15"/>
      <c r="ZY14" t="s">
        <v>25</v>
      </c>
      <c r="ZZ14" s="16"/>
    </row>
    <row r="15" spans="1:702" x14ac:dyDescent="0.25">
      <c r="A15" s="13" t="s">
        <v>26</v>
      </c>
      <c r="D15" s="17"/>
      <c r="E15" s="14"/>
      <c r="F15" s="14"/>
      <c r="G15" s="14"/>
      <c r="H15" s="15"/>
      <c r="ZY15" t="s">
        <v>27</v>
      </c>
      <c r="ZZ15" s="16"/>
    </row>
    <row r="16" spans="1:702" ht="36.75" customHeight="1" x14ac:dyDescent="0.25">
      <c r="A16" s="18" t="s">
        <v>28</v>
      </c>
      <c r="B16" s="48" t="s">
        <v>29</v>
      </c>
      <c r="C16" s="49"/>
      <c r="D16" s="50"/>
      <c r="E16" s="14"/>
      <c r="F16" s="14"/>
      <c r="G16" s="14"/>
      <c r="H16" s="15"/>
    </row>
    <row r="17" spans="1:702" x14ac:dyDescent="0.25">
      <c r="A17" s="19"/>
      <c r="B17" s="20" t="s">
        <v>30</v>
      </c>
      <c r="D17" s="17"/>
      <c r="E17" s="14"/>
      <c r="F17" s="14"/>
      <c r="G17" s="14"/>
      <c r="H17" s="15"/>
    </row>
    <row r="18" spans="1:702" x14ac:dyDescent="0.25">
      <c r="A18" s="19"/>
      <c r="B18" s="20" t="s">
        <v>31</v>
      </c>
      <c r="C18" s="21" t="s">
        <v>32</v>
      </c>
      <c r="D18" s="22">
        <v>1</v>
      </c>
      <c r="E18" s="23" t="s">
        <v>33</v>
      </c>
      <c r="F18" s="24">
        <v>1</v>
      </c>
      <c r="G18" s="25"/>
      <c r="H18" s="26">
        <f>ROUND(F18*G18,2)</f>
        <v>0</v>
      </c>
      <c r="ZY18" t="s">
        <v>34</v>
      </c>
      <c r="ZZ18" s="16" t="s">
        <v>35</v>
      </c>
    </row>
    <row r="19" spans="1:702" x14ac:dyDescent="0.25">
      <c r="A19" s="27"/>
      <c r="B19" s="28"/>
      <c r="C19" s="29"/>
      <c r="D19" s="30"/>
      <c r="E19" s="14"/>
      <c r="F19" s="14"/>
      <c r="G19" s="14"/>
      <c r="H19" s="31"/>
    </row>
    <row r="20" spans="1:702" ht="15" customHeight="1" x14ac:dyDescent="0.25">
      <c r="A20" s="32"/>
      <c r="B20" s="51" t="s">
        <v>36</v>
      </c>
      <c r="C20" s="52"/>
      <c r="D20" s="53"/>
      <c r="E20" s="14"/>
      <c r="F20" s="14"/>
      <c r="G20" s="14"/>
      <c r="H20" s="33">
        <f>SUBTOTAL(109,H14:H19)</f>
        <v>0</v>
      </c>
      <c r="I20" s="34"/>
      <c r="ZY20" t="s">
        <v>37</v>
      </c>
    </row>
    <row r="21" spans="1:702" x14ac:dyDescent="0.25">
      <c r="A21" s="35"/>
      <c r="B21" s="8"/>
      <c r="C21" s="9"/>
      <c r="D21" s="10"/>
      <c r="E21" s="14"/>
      <c r="F21" s="14"/>
      <c r="G21" s="14"/>
      <c r="H21" s="12"/>
    </row>
    <row r="22" spans="1:702" ht="15" customHeight="1" x14ac:dyDescent="0.25">
      <c r="A22" s="13" t="s">
        <v>38</v>
      </c>
      <c r="B22" s="45" t="s">
        <v>39</v>
      </c>
      <c r="C22" s="46"/>
      <c r="D22" s="47"/>
      <c r="E22" s="14"/>
      <c r="F22" s="14"/>
      <c r="G22" s="14"/>
      <c r="H22" s="15"/>
      <c r="ZY22" t="s">
        <v>40</v>
      </c>
      <c r="ZZ22" s="16"/>
    </row>
    <row r="23" spans="1:702" x14ac:dyDescent="0.25">
      <c r="A23" s="13" t="s">
        <v>41</v>
      </c>
      <c r="D23" s="17"/>
      <c r="E23" s="14"/>
      <c r="F23" s="14"/>
      <c r="G23" s="14"/>
      <c r="H23" s="15"/>
      <c r="ZY23" t="s">
        <v>42</v>
      </c>
      <c r="ZZ23" s="16"/>
    </row>
    <row r="24" spans="1:702" x14ac:dyDescent="0.25">
      <c r="A24" s="13" t="s">
        <v>43</v>
      </c>
      <c r="D24" s="17"/>
      <c r="E24" s="14"/>
      <c r="F24" s="14"/>
      <c r="G24" s="14"/>
      <c r="H24" s="15"/>
      <c r="ZY24" t="s">
        <v>44</v>
      </c>
      <c r="ZZ24" s="16"/>
    </row>
    <row r="25" spans="1:702" ht="23.85" customHeight="1" x14ac:dyDescent="0.25">
      <c r="A25" s="18" t="s">
        <v>45</v>
      </c>
      <c r="B25" s="48" t="s">
        <v>46</v>
      </c>
      <c r="C25" s="49"/>
      <c r="D25" s="50"/>
      <c r="E25" s="14"/>
      <c r="F25" s="14"/>
      <c r="G25" s="14"/>
      <c r="H25" s="15"/>
    </row>
    <row r="26" spans="1:702" x14ac:dyDescent="0.25">
      <c r="A26" s="19"/>
      <c r="B26" s="20" t="s">
        <v>47</v>
      </c>
      <c r="D26" s="17"/>
      <c r="E26" s="14"/>
      <c r="F26" s="14"/>
      <c r="G26" s="14"/>
      <c r="H26" s="15"/>
    </row>
    <row r="27" spans="1:702" x14ac:dyDescent="0.25">
      <c r="A27" s="19"/>
      <c r="B27" s="20" t="s">
        <v>48</v>
      </c>
      <c r="C27" s="21" t="s">
        <v>49</v>
      </c>
      <c r="D27" s="36">
        <v>36.659999999999997</v>
      </c>
      <c r="E27" s="14"/>
      <c r="F27" s="14"/>
      <c r="G27" s="14"/>
      <c r="H27" s="15"/>
    </row>
    <row r="28" spans="1:702" x14ac:dyDescent="0.25">
      <c r="A28" s="19"/>
      <c r="C28" s="21" t="s">
        <v>50</v>
      </c>
      <c r="D28" s="36">
        <v>70.45</v>
      </c>
      <c r="E28" s="14"/>
      <c r="F28" s="14"/>
      <c r="G28" s="14"/>
      <c r="H28" s="15"/>
    </row>
    <row r="29" spans="1:702" x14ac:dyDescent="0.25">
      <c r="A29" s="19"/>
      <c r="C29" s="21" t="s">
        <v>51</v>
      </c>
      <c r="D29" s="36">
        <v>8.4499999999999993</v>
      </c>
      <c r="E29" s="14"/>
      <c r="F29" s="14"/>
      <c r="G29" s="14"/>
      <c r="H29" s="15"/>
    </row>
    <row r="30" spans="1:702" x14ac:dyDescent="0.25">
      <c r="A30" s="19"/>
      <c r="C30" s="21" t="s">
        <v>52</v>
      </c>
      <c r="D30" s="36">
        <v>9.09</v>
      </c>
      <c r="E30" s="14"/>
      <c r="F30" s="14"/>
      <c r="G30" s="14"/>
      <c r="H30" s="15"/>
    </row>
    <row r="31" spans="1:702" x14ac:dyDescent="0.25">
      <c r="A31" s="19"/>
      <c r="C31" s="21" t="s">
        <v>53</v>
      </c>
      <c r="D31" s="36">
        <v>7.03</v>
      </c>
      <c r="E31" s="14"/>
      <c r="F31" s="14"/>
      <c r="G31" s="14"/>
      <c r="H31" s="15"/>
    </row>
    <row r="32" spans="1:702" x14ac:dyDescent="0.25">
      <c r="A32" s="19"/>
      <c r="B32" s="20" t="s">
        <v>54</v>
      </c>
      <c r="C32" s="21" t="s">
        <v>55</v>
      </c>
      <c r="D32" s="36">
        <v>18.21</v>
      </c>
      <c r="E32" s="14"/>
      <c r="F32" s="14"/>
      <c r="G32" s="14"/>
      <c r="H32" s="15"/>
    </row>
    <row r="33" spans="1:702" x14ac:dyDescent="0.25">
      <c r="A33" s="19"/>
      <c r="C33" s="21" t="s">
        <v>56</v>
      </c>
      <c r="D33" s="36">
        <v>0.8</v>
      </c>
      <c r="E33" s="14"/>
      <c r="F33" s="14"/>
      <c r="G33" s="14"/>
      <c r="H33" s="15"/>
    </row>
    <row r="34" spans="1:702" x14ac:dyDescent="0.25">
      <c r="A34" s="19"/>
      <c r="B34" s="20" t="s">
        <v>57</v>
      </c>
      <c r="C34" s="21" t="s">
        <v>58</v>
      </c>
      <c r="D34" s="36">
        <v>5.95</v>
      </c>
      <c r="E34" s="14"/>
      <c r="F34" s="14"/>
      <c r="G34" s="14"/>
      <c r="H34" s="15"/>
    </row>
    <row r="35" spans="1:702" x14ac:dyDescent="0.25">
      <c r="A35" s="19"/>
      <c r="C35" s="21" t="s">
        <v>59</v>
      </c>
      <c r="D35" s="36">
        <v>23.01</v>
      </c>
      <c r="E35" s="14"/>
      <c r="F35" s="14"/>
      <c r="G35" s="14"/>
      <c r="H35" s="15"/>
    </row>
    <row r="36" spans="1:702" x14ac:dyDescent="0.25">
      <c r="A36" s="19"/>
      <c r="B36" s="20" t="s">
        <v>60</v>
      </c>
      <c r="C36" s="21" t="s">
        <v>61</v>
      </c>
      <c r="D36" s="36">
        <v>47.01</v>
      </c>
      <c r="E36" s="14"/>
      <c r="F36" s="14"/>
      <c r="G36" s="14"/>
      <c r="H36" s="15"/>
    </row>
    <row r="37" spans="1:702" x14ac:dyDescent="0.25">
      <c r="A37" s="19"/>
      <c r="C37" s="21" t="s">
        <v>62</v>
      </c>
      <c r="D37" s="36">
        <v>46.53</v>
      </c>
      <c r="E37" s="14"/>
      <c r="F37" s="14"/>
      <c r="G37" s="14"/>
      <c r="H37" s="15"/>
    </row>
    <row r="38" spans="1:702" x14ac:dyDescent="0.25">
      <c r="A38" s="19"/>
      <c r="C38" s="21" t="s">
        <v>63</v>
      </c>
      <c r="D38" s="36">
        <v>17.96</v>
      </c>
      <c r="E38" s="14"/>
      <c r="F38" s="14"/>
      <c r="G38" s="14"/>
      <c r="H38" s="15"/>
    </row>
    <row r="39" spans="1:702" x14ac:dyDescent="0.25">
      <c r="A39" s="19"/>
      <c r="B39" s="20" t="s">
        <v>64</v>
      </c>
      <c r="C39" s="21" t="s">
        <v>65</v>
      </c>
      <c r="D39" s="36">
        <v>7.42</v>
      </c>
      <c r="E39" s="14"/>
      <c r="F39" s="14"/>
      <c r="G39" s="14"/>
      <c r="H39" s="15"/>
    </row>
    <row r="40" spans="1:702" x14ac:dyDescent="0.25">
      <c r="A40" s="19"/>
      <c r="C40" s="21" t="s">
        <v>66</v>
      </c>
      <c r="D40" s="36">
        <v>22.89</v>
      </c>
      <c r="E40" s="14"/>
      <c r="F40" s="14"/>
      <c r="G40" s="14"/>
      <c r="H40" s="15"/>
    </row>
    <row r="41" spans="1:702" x14ac:dyDescent="0.25">
      <c r="A41" s="19"/>
      <c r="C41" s="21" t="s">
        <v>67</v>
      </c>
      <c r="D41" s="36">
        <v>14.1</v>
      </c>
      <c r="E41" s="14"/>
      <c r="F41" s="14"/>
      <c r="G41" s="14"/>
      <c r="H41" s="15"/>
    </row>
    <row r="42" spans="1:702" x14ac:dyDescent="0.25">
      <c r="A42" s="19"/>
      <c r="C42" s="21" t="s">
        <v>68</v>
      </c>
      <c r="D42" s="36">
        <v>2.83</v>
      </c>
      <c r="E42" s="14"/>
      <c r="F42" s="14"/>
      <c r="G42" s="14"/>
      <c r="H42" s="15"/>
    </row>
    <row r="43" spans="1:702" x14ac:dyDescent="0.25">
      <c r="A43" s="19"/>
      <c r="B43" s="20" t="s">
        <v>69</v>
      </c>
      <c r="C43" s="21" t="s">
        <v>70</v>
      </c>
      <c r="D43" s="36">
        <v>0.88</v>
      </c>
      <c r="E43" s="14"/>
      <c r="F43" s="14"/>
      <c r="G43" s="14"/>
      <c r="H43" s="15"/>
    </row>
    <row r="44" spans="1:702" x14ac:dyDescent="0.25">
      <c r="A44" s="19"/>
      <c r="C44" s="37" t="s">
        <v>71</v>
      </c>
      <c r="D44" s="38">
        <v>339.27</v>
      </c>
      <c r="E44" s="23" t="s">
        <v>72</v>
      </c>
      <c r="F44" s="25">
        <v>339.27</v>
      </c>
      <c r="G44" s="25"/>
      <c r="H44" s="26">
        <f>ROUND(F44*G44,2)</f>
        <v>0</v>
      </c>
      <c r="ZY44" t="s">
        <v>73</v>
      </c>
      <c r="ZZ44" s="16" t="s">
        <v>74</v>
      </c>
    </row>
    <row r="45" spans="1:702" x14ac:dyDescent="0.25">
      <c r="A45" s="27"/>
      <c r="B45" s="28"/>
      <c r="C45" s="29"/>
      <c r="D45" s="30"/>
      <c r="E45" s="14"/>
      <c r="F45" s="14"/>
      <c r="G45" s="14"/>
      <c r="H45" s="31"/>
    </row>
    <row r="46" spans="1:702" ht="15" customHeight="1" x14ac:dyDescent="0.25">
      <c r="A46" s="32"/>
      <c r="B46" s="51" t="s">
        <v>75</v>
      </c>
      <c r="C46" s="52"/>
      <c r="D46" s="53"/>
      <c r="E46" s="14"/>
      <c r="F46" s="14"/>
      <c r="G46" s="14"/>
      <c r="H46" s="33">
        <f>SUBTOTAL(109,H23:H45)</f>
        <v>0</v>
      </c>
      <c r="I46" s="34"/>
      <c r="ZY46" t="s">
        <v>76</v>
      </c>
    </row>
    <row r="47" spans="1:702" x14ac:dyDescent="0.25">
      <c r="A47" s="35"/>
      <c r="B47" s="8"/>
      <c r="C47" s="9"/>
      <c r="D47" s="10"/>
      <c r="E47" s="14"/>
      <c r="F47" s="14"/>
      <c r="G47" s="14"/>
      <c r="H47" s="12"/>
    </row>
    <row r="48" spans="1:702" ht="15" customHeight="1" x14ac:dyDescent="0.25">
      <c r="A48" s="13" t="s">
        <v>77</v>
      </c>
      <c r="B48" s="45" t="s">
        <v>78</v>
      </c>
      <c r="C48" s="46"/>
      <c r="D48" s="47"/>
      <c r="E48" s="14"/>
      <c r="F48" s="14"/>
      <c r="G48" s="14"/>
      <c r="H48" s="15"/>
      <c r="ZY48" t="s">
        <v>79</v>
      </c>
      <c r="ZZ48" s="16"/>
    </row>
    <row r="49" spans="1:702" ht="15" customHeight="1" x14ac:dyDescent="0.25">
      <c r="A49" s="13" t="s">
        <v>80</v>
      </c>
      <c r="B49" s="56" t="s">
        <v>81</v>
      </c>
      <c r="C49" s="57"/>
      <c r="D49" s="58"/>
      <c r="E49" s="14"/>
      <c r="F49" s="14"/>
      <c r="G49" s="14"/>
      <c r="H49" s="15"/>
      <c r="ZY49" t="s">
        <v>82</v>
      </c>
      <c r="ZZ49" s="16"/>
    </row>
    <row r="50" spans="1:702" x14ac:dyDescent="0.25">
      <c r="A50" s="13" t="s">
        <v>83</v>
      </c>
      <c r="D50" s="17"/>
      <c r="E50" s="14"/>
      <c r="F50" s="14"/>
      <c r="G50" s="14"/>
      <c r="H50" s="15"/>
      <c r="ZY50" t="s">
        <v>84</v>
      </c>
      <c r="ZZ50" s="16"/>
    </row>
    <row r="51" spans="1:702" ht="23.85" customHeight="1" x14ac:dyDescent="0.25">
      <c r="A51" s="18" t="s">
        <v>85</v>
      </c>
      <c r="B51" s="48" t="s">
        <v>86</v>
      </c>
      <c r="C51" s="49"/>
      <c r="D51" s="50"/>
      <c r="E51" s="14"/>
      <c r="F51" s="14"/>
      <c r="G51" s="14"/>
      <c r="H51" s="15"/>
    </row>
    <row r="52" spans="1:702" x14ac:dyDescent="0.25">
      <c r="A52" s="19"/>
      <c r="B52" s="20" t="s">
        <v>87</v>
      </c>
      <c r="D52" s="17"/>
      <c r="E52" s="14"/>
      <c r="F52" s="14"/>
      <c r="G52" s="14"/>
      <c r="H52" s="15"/>
    </row>
    <row r="53" spans="1:702" x14ac:dyDescent="0.25">
      <c r="A53" s="19"/>
      <c r="B53" s="20" t="s">
        <v>88</v>
      </c>
      <c r="C53" s="21" t="s">
        <v>89</v>
      </c>
      <c r="D53" s="36">
        <v>5.78</v>
      </c>
      <c r="E53" s="14"/>
      <c r="F53" s="14"/>
      <c r="G53" s="14"/>
      <c r="H53" s="15"/>
    </row>
    <row r="54" spans="1:702" x14ac:dyDescent="0.25">
      <c r="A54" s="19"/>
      <c r="C54" s="21" t="s">
        <v>90</v>
      </c>
      <c r="D54" s="36">
        <v>0.92</v>
      </c>
      <c r="E54" s="14"/>
      <c r="F54" s="14"/>
      <c r="G54" s="14"/>
      <c r="H54" s="15"/>
    </row>
    <row r="55" spans="1:702" x14ac:dyDescent="0.25">
      <c r="A55" s="19"/>
      <c r="B55" s="20" t="s">
        <v>91</v>
      </c>
      <c r="C55" s="21" t="s">
        <v>92</v>
      </c>
      <c r="D55" s="36">
        <v>6.16</v>
      </c>
      <c r="E55" s="14"/>
      <c r="F55" s="14"/>
      <c r="G55" s="14"/>
      <c r="H55" s="15"/>
    </row>
    <row r="56" spans="1:702" x14ac:dyDescent="0.25">
      <c r="A56" s="19"/>
      <c r="C56" s="21" t="s">
        <v>93</v>
      </c>
      <c r="D56" s="36">
        <v>8.89</v>
      </c>
      <c r="E56" s="14"/>
      <c r="F56" s="14"/>
      <c r="G56" s="14"/>
      <c r="H56" s="15"/>
    </row>
    <row r="57" spans="1:702" x14ac:dyDescent="0.25">
      <c r="A57" s="19"/>
      <c r="C57" s="21" t="s">
        <v>94</v>
      </c>
      <c r="D57" s="36">
        <v>5.82</v>
      </c>
      <c r="E57" s="14"/>
      <c r="F57" s="14"/>
      <c r="G57" s="14"/>
      <c r="H57" s="15"/>
    </row>
    <row r="58" spans="1:702" x14ac:dyDescent="0.25">
      <c r="A58" s="19"/>
      <c r="B58" s="20" t="s">
        <v>95</v>
      </c>
      <c r="C58" s="21" t="s">
        <v>96</v>
      </c>
      <c r="D58" s="36">
        <v>7.48</v>
      </c>
      <c r="E58" s="14"/>
      <c r="F58" s="14"/>
      <c r="G58" s="14"/>
      <c r="H58" s="15"/>
    </row>
    <row r="59" spans="1:702" x14ac:dyDescent="0.25">
      <c r="A59" s="19"/>
      <c r="C59" s="21" t="s">
        <v>97</v>
      </c>
      <c r="D59" s="36">
        <v>6.09</v>
      </c>
      <c r="E59" s="14"/>
      <c r="F59" s="14"/>
      <c r="G59" s="14"/>
      <c r="H59" s="15"/>
    </row>
    <row r="60" spans="1:702" x14ac:dyDescent="0.25">
      <c r="A60" s="19"/>
      <c r="B60" s="20" t="s">
        <v>98</v>
      </c>
      <c r="C60" s="21" t="s">
        <v>99</v>
      </c>
      <c r="D60" s="36">
        <v>1.1000000000000001</v>
      </c>
      <c r="E60" s="14"/>
      <c r="F60" s="14"/>
      <c r="G60" s="14"/>
      <c r="H60" s="15"/>
    </row>
    <row r="61" spans="1:702" x14ac:dyDescent="0.25">
      <c r="A61" s="19"/>
      <c r="C61" s="21" t="s">
        <v>100</v>
      </c>
      <c r="D61" s="36">
        <v>0.53</v>
      </c>
      <c r="E61" s="14"/>
      <c r="F61" s="14"/>
      <c r="G61" s="14"/>
      <c r="H61" s="15"/>
    </row>
    <row r="62" spans="1:702" x14ac:dyDescent="0.25">
      <c r="A62" s="19"/>
      <c r="C62" s="21" t="s">
        <v>101</v>
      </c>
      <c r="D62" s="36">
        <v>10.210000000000001</v>
      </c>
      <c r="E62" s="14"/>
      <c r="F62" s="14"/>
      <c r="G62" s="14"/>
      <c r="H62" s="15"/>
    </row>
    <row r="63" spans="1:702" x14ac:dyDescent="0.25">
      <c r="A63" s="19"/>
      <c r="C63" s="21" t="s">
        <v>102</v>
      </c>
      <c r="D63" s="36">
        <v>1.17</v>
      </c>
      <c r="E63" s="14"/>
      <c r="F63" s="14"/>
      <c r="G63" s="14"/>
      <c r="H63" s="15"/>
    </row>
    <row r="64" spans="1:702" x14ac:dyDescent="0.25">
      <c r="A64" s="19"/>
      <c r="C64" s="21" t="s">
        <v>103</v>
      </c>
      <c r="D64" s="36">
        <v>2.52</v>
      </c>
      <c r="E64" s="14"/>
      <c r="F64" s="14"/>
      <c r="G64" s="14"/>
      <c r="H64" s="15"/>
    </row>
    <row r="65" spans="1:702" x14ac:dyDescent="0.25">
      <c r="A65" s="19"/>
      <c r="B65" s="20" t="s">
        <v>104</v>
      </c>
      <c r="D65" s="17"/>
      <c r="E65" s="14"/>
      <c r="F65" s="14"/>
      <c r="G65" s="14"/>
      <c r="H65" s="15"/>
    </row>
    <row r="66" spans="1:702" x14ac:dyDescent="0.25">
      <c r="A66" s="19"/>
      <c r="B66" s="20" t="s">
        <v>105</v>
      </c>
      <c r="C66" s="21" t="s">
        <v>106</v>
      </c>
      <c r="D66" s="36">
        <v>6.32</v>
      </c>
      <c r="E66" s="14"/>
      <c r="F66" s="14"/>
      <c r="G66" s="14"/>
      <c r="H66" s="15"/>
    </row>
    <row r="67" spans="1:702" x14ac:dyDescent="0.25">
      <c r="A67" s="19"/>
      <c r="B67" s="20" t="s">
        <v>107</v>
      </c>
      <c r="C67" s="21" t="s">
        <v>108</v>
      </c>
      <c r="D67" s="36">
        <v>0.88</v>
      </c>
      <c r="E67" s="14"/>
      <c r="F67" s="14"/>
      <c r="G67" s="14"/>
      <c r="H67" s="15"/>
    </row>
    <row r="68" spans="1:702" x14ac:dyDescent="0.25">
      <c r="A68" s="19"/>
      <c r="C68" s="37" t="s">
        <v>109</v>
      </c>
      <c r="D68" s="38">
        <v>63.87</v>
      </c>
      <c r="E68" s="23" t="s">
        <v>110</v>
      </c>
      <c r="F68" s="25">
        <v>63.87</v>
      </c>
      <c r="G68" s="25"/>
      <c r="H68" s="26">
        <f>ROUND(F68*G68,2)</f>
        <v>0</v>
      </c>
      <c r="ZY68" t="s">
        <v>111</v>
      </c>
      <c r="ZZ68" s="16" t="s">
        <v>112</v>
      </c>
    </row>
    <row r="69" spans="1:702" ht="23.85" customHeight="1" x14ac:dyDescent="0.25">
      <c r="A69" s="18" t="s">
        <v>113</v>
      </c>
      <c r="B69" s="48" t="s">
        <v>114</v>
      </c>
      <c r="C69" s="49"/>
      <c r="D69" s="50"/>
      <c r="E69" s="14"/>
      <c r="F69" s="14"/>
      <c r="G69" s="14"/>
      <c r="H69" s="15"/>
    </row>
    <row r="70" spans="1:702" x14ac:dyDescent="0.25">
      <c r="A70" s="19"/>
      <c r="B70" s="20" t="s">
        <v>115</v>
      </c>
      <c r="D70" s="17"/>
      <c r="E70" s="14"/>
      <c r="F70" s="14"/>
      <c r="G70" s="14"/>
      <c r="H70" s="15"/>
    </row>
    <row r="71" spans="1:702" x14ac:dyDescent="0.25">
      <c r="A71" s="19"/>
      <c r="B71" s="20" t="s">
        <v>116</v>
      </c>
      <c r="C71" s="21" t="s">
        <v>117</v>
      </c>
      <c r="D71" s="36">
        <v>6.32</v>
      </c>
      <c r="E71" s="14"/>
      <c r="F71" s="14"/>
      <c r="G71" s="14"/>
      <c r="H71" s="15"/>
    </row>
    <row r="72" spans="1:702" x14ac:dyDescent="0.25">
      <c r="A72" s="19"/>
      <c r="C72" s="21" t="s">
        <v>118</v>
      </c>
      <c r="D72" s="36">
        <v>5.96</v>
      </c>
      <c r="E72" s="14"/>
      <c r="F72" s="14"/>
      <c r="G72" s="14"/>
      <c r="H72" s="15"/>
    </row>
    <row r="73" spans="1:702" x14ac:dyDescent="0.25">
      <c r="A73" s="19"/>
      <c r="B73" s="20" t="s">
        <v>119</v>
      </c>
      <c r="D73" s="17"/>
      <c r="E73" s="14"/>
      <c r="F73" s="14"/>
      <c r="G73" s="14"/>
      <c r="H73" s="15"/>
    </row>
    <row r="74" spans="1:702" x14ac:dyDescent="0.25">
      <c r="A74" s="19"/>
      <c r="B74" s="20" t="s">
        <v>120</v>
      </c>
      <c r="C74" s="21" t="s">
        <v>121</v>
      </c>
      <c r="D74" s="36">
        <v>36.659999999999997</v>
      </c>
      <c r="E74" s="14"/>
      <c r="F74" s="14"/>
      <c r="G74" s="14"/>
      <c r="H74" s="15"/>
    </row>
    <row r="75" spans="1:702" x14ac:dyDescent="0.25">
      <c r="A75" s="19"/>
      <c r="C75" s="21" t="s">
        <v>122</v>
      </c>
      <c r="D75" s="36">
        <v>9.09</v>
      </c>
      <c r="E75" s="14"/>
      <c r="F75" s="14"/>
      <c r="G75" s="14"/>
      <c r="H75" s="15"/>
    </row>
    <row r="76" spans="1:702" x14ac:dyDescent="0.25">
      <c r="A76" s="19"/>
      <c r="C76" s="21" t="s">
        <v>123</v>
      </c>
      <c r="D76" s="36">
        <v>7.03</v>
      </c>
      <c r="E76" s="14"/>
      <c r="F76" s="14"/>
      <c r="G76" s="14"/>
      <c r="H76" s="15"/>
    </row>
    <row r="77" spans="1:702" x14ac:dyDescent="0.25">
      <c r="A77" s="19"/>
      <c r="B77" s="20" t="s">
        <v>124</v>
      </c>
      <c r="C77" s="21" t="s">
        <v>125</v>
      </c>
      <c r="D77" s="36">
        <v>9.6199999999999992</v>
      </c>
      <c r="E77" s="14"/>
      <c r="F77" s="14"/>
      <c r="G77" s="14"/>
      <c r="H77" s="15"/>
    </row>
    <row r="78" spans="1:702" x14ac:dyDescent="0.25">
      <c r="A78" s="19"/>
      <c r="C78" s="37" t="s">
        <v>126</v>
      </c>
      <c r="D78" s="38">
        <v>74.680000000000007</v>
      </c>
      <c r="E78" s="23" t="s">
        <v>127</v>
      </c>
      <c r="F78" s="25">
        <v>74.680000000000007</v>
      </c>
      <c r="G78" s="25"/>
      <c r="H78" s="26">
        <f>ROUND(F78*G78,2)</f>
        <v>0</v>
      </c>
      <c r="ZY78" t="s">
        <v>128</v>
      </c>
      <c r="ZZ78" s="16" t="s">
        <v>129</v>
      </c>
    </row>
    <row r="79" spans="1:702" ht="23.85" customHeight="1" x14ac:dyDescent="0.25">
      <c r="A79" s="18" t="s">
        <v>130</v>
      </c>
      <c r="B79" s="48" t="s">
        <v>131</v>
      </c>
      <c r="C79" s="49"/>
      <c r="D79" s="50"/>
      <c r="E79" s="14"/>
      <c r="F79" s="14"/>
      <c r="G79" s="14"/>
      <c r="H79" s="15"/>
    </row>
    <row r="80" spans="1:702" x14ac:dyDescent="0.25">
      <c r="A80" s="19"/>
      <c r="B80" s="20" t="s">
        <v>132</v>
      </c>
      <c r="D80" s="17"/>
      <c r="E80" s="14"/>
      <c r="F80" s="14"/>
      <c r="G80" s="14"/>
      <c r="H80" s="15"/>
    </row>
    <row r="81" spans="1:702" x14ac:dyDescent="0.25">
      <c r="A81" s="19"/>
      <c r="B81" s="20" t="s">
        <v>133</v>
      </c>
      <c r="C81" s="21" t="s">
        <v>134</v>
      </c>
      <c r="D81" s="36">
        <v>10.25</v>
      </c>
      <c r="E81" s="14"/>
      <c r="F81" s="14"/>
      <c r="G81" s="14"/>
      <c r="H81" s="15"/>
    </row>
    <row r="82" spans="1:702" x14ac:dyDescent="0.25">
      <c r="A82" s="19"/>
      <c r="B82" s="20" t="s">
        <v>135</v>
      </c>
      <c r="C82" s="21" t="s">
        <v>136</v>
      </c>
      <c r="D82" s="36">
        <v>16.93</v>
      </c>
      <c r="E82" s="14"/>
      <c r="F82" s="14"/>
      <c r="G82" s="14"/>
      <c r="H82" s="15"/>
    </row>
    <row r="83" spans="1:702" x14ac:dyDescent="0.25">
      <c r="A83" s="19"/>
      <c r="B83" s="20" t="s">
        <v>137</v>
      </c>
      <c r="C83" s="21" t="s">
        <v>138</v>
      </c>
      <c r="D83" s="36">
        <v>9.3800000000000008</v>
      </c>
      <c r="E83" s="14"/>
      <c r="F83" s="14"/>
      <c r="G83" s="14"/>
      <c r="H83" s="15"/>
    </row>
    <row r="84" spans="1:702" x14ac:dyDescent="0.25">
      <c r="A84" s="19"/>
      <c r="B84" s="20" t="s">
        <v>139</v>
      </c>
      <c r="D84" s="17"/>
      <c r="E84" s="14"/>
      <c r="F84" s="14"/>
      <c r="G84" s="14"/>
      <c r="H84" s="15"/>
    </row>
    <row r="85" spans="1:702" x14ac:dyDescent="0.25">
      <c r="A85" s="19"/>
      <c r="B85" s="20" t="s">
        <v>140</v>
      </c>
      <c r="C85" s="21" t="s">
        <v>141</v>
      </c>
      <c r="D85" s="36">
        <v>30.92</v>
      </c>
      <c r="E85" s="14"/>
      <c r="F85" s="14"/>
      <c r="G85" s="14"/>
      <c r="H85" s="15"/>
    </row>
    <row r="86" spans="1:702" x14ac:dyDescent="0.25">
      <c r="A86" s="19"/>
      <c r="C86" s="21" t="s">
        <v>142</v>
      </c>
      <c r="D86" s="36">
        <v>0.8</v>
      </c>
      <c r="E86" s="14"/>
      <c r="F86" s="14"/>
      <c r="G86" s="14"/>
      <c r="H86" s="15"/>
    </row>
    <row r="87" spans="1:702" x14ac:dyDescent="0.25">
      <c r="A87" s="19"/>
      <c r="C87" s="21" t="s">
        <v>143</v>
      </c>
      <c r="D87" s="36">
        <v>14.58</v>
      </c>
      <c r="E87" s="14"/>
      <c r="F87" s="14"/>
      <c r="G87" s="14"/>
      <c r="H87" s="15"/>
    </row>
    <row r="88" spans="1:702" x14ac:dyDescent="0.25">
      <c r="A88" s="19"/>
      <c r="B88" s="20" t="s">
        <v>144</v>
      </c>
      <c r="C88" s="21" t="s">
        <v>145</v>
      </c>
      <c r="D88" s="36">
        <v>35.64</v>
      </c>
      <c r="E88" s="14"/>
      <c r="F88" s="14"/>
      <c r="G88" s="14"/>
      <c r="H88" s="15"/>
    </row>
    <row r="89" spans="1:702" x14ac:dyDescent="0.25">
      <c r="A89" s="19"/>
      <c r="C89" s="21" t="s">
        <v>146</v>
      </c>
      <c r="D89" s="36">
        <v>14.52</v>
      </c>
      <c r="E89" s="14"/>
      <c r="F89" s="14"/>
      <c r="G89" s="14"/>
      <c r="H89" s="15"/>
    </row>
    <row r="90" spans="1:702" x14ac:dyDescent="0.25">
      <c r="A90" s="19"/>
      <c r="C90" s="21" t="s">
        <v>147</v>
      </c>
      <c r="D90" s="36">
        <v>18.12</v>
      </c>
      <c r="E90" s="14"/>
      <c r="F90" s="14"/>
      <c r="G90" s="14"/>
      <c r="H90" s="15"/>
    </row>
    <row r="91" spans="1:702" x14ac:dyDescent="0.25">
      <c r="A91" s="19"/>
      <c r="B91" s="20" t="s">
        <v>148</v>
      </c>
      <c r="C91" s="21" t="s">
        <v>149</v>
      </c>
      <c r="D91" s="36">
        <v>7.42</v>
      </c>
      <c r="E91" s="14"/>
      <c r="F91" s="14"/>
      <c r="G91" s="14"/>
      <c r="H91" s="15"/>
    </row>
    <row r="92" spans="1:702" x14ac:dyDescent="0.25">
      <c r="A92" s="19"/>
      <c r="C92" s="21" t="s">
        <v>150</v>
      </c>
      <c r="D92" s="36">
        <v>8.89</v>
      </c>
      <c r="E92" s="14"/>
      <c r="F92" s="14"/>
      <c r="G92" s="14"/>
      <c r="H92" s="15"/>
    </row>
    <row r="93" spans="1:702" x14ac:dyDescent="0.25">
      <c r="A93" s="19"/>
      <c r="C93" s="21" t="s">
        <v>151</v>
      </c>
      <c r="D93" s="36">
        <v>22.89</v>
      </c>
      <c r="E93" s="14"/>
      <c r="F93" s="14"/>
      <c r="G93" s="14"/>
      <c r="H93" s="15"/>
    </row>
    <row r="94" spans="1:702" x14ac:dyDescent="0.25">
      <c r="A94" s="19"/>
      <c r="C94" s="21" t="s">
        <v>152</v>
      </c>
      <c r="D94" s="36">
        <v>14.1</v>
      </c>
      <c r="E94" s="14"/>
      <c r="F94" s="14"/>
      <c r="G94" s="14"/>
      <c r="H94" s="15"/>
    </row>
    <row r="95" spans="1:702" x14ac:dyDescent="0.25">
      <c r="A95" s="19"/>
      <c r="C95" s="21" t="s">
        <v>153</v>
      </c>
      <c r="D95" s="36">
        <v>15.54</v>
      </c>
      <c r="E95" s="14"/>
      <c r="F95" s="14"/>
      <c r="G95" s="14"/>
      <c r="H95" s="15"/>
    </row>
    <row r="96" spans="1:702" x14ac:dyDescent="0.25">
      <c r="A96" s="19"/>
      <c r="C96" s="37" t="s">
        <v>154</v>
      </c>
      <c r="D96" s="38">
        <v>219.98</v>
      </c>
      <c r="E96" s="23" t="s">
        <v>155</v>
      </c>
      <c r="F96" s="25">
        <v>219.98</v>
      </c>
      <c r="G96" s="25"/>
      <c r="H96" s="26">
        <f>ROUND(F96*G96,2)</f>
        <v>0</v>
      </c>
      <c r="ZY96" t="s">
        <v>156</v>
      </c>
      <c r="ZZ96" s="16" t="s">
        <v>157</v>
      </c>
    </row>
    <row r="97" spans="1:702" ht="36.75" customHeight="1" x14ac:dyDescent="0.25">
      <c r="A97" s="18" t="s">
        <v>158</v>
      </c>
      <c r="B97" s="48" t="s">
        <v>159</v>
      </c>
      <c r="C97" s="49"/>
      <c r="D97" s="50"/>
      <c r="E97" s="14"/>
      <c r="F97" s="14"/>
      <c r="G97" s="14"/>
      <c r="H97" s="15"/>
    </row>
    <row r="98" spans="1:702" x14ac:dyDescent="0.25">
      <c r="A98" s="19"/>
      <c r="B98" s="20" t="s">
        <v>160</v>
      </c>
      <c r="D98" s="17"/>
      <c r="E98" s="14"/>
      <c r="F98" s="14"/>
      <c r="G98" s="14"/>
      <c r="H98" s="15"/>
    </row>
    <row r="99" spans="1:702" x14ac:dyDescent="0.25">
      <c r="A99" s="19"/>
      <c r="B99" s="20" t="s">
        <v>161</v>
      </c>
      <c r="C99" s="21" t="s">
        <v>162</v>
      </c>
      <c r="D99" s="36">
        <v>4.74</v>
      </c>
      <c r="E99" s="14"/>
      <c r="F99" s="14"/>
      <c r="G99" s="14"/>
      <c r="H99" s="15"/>
    </row>
    <row r="100" spans="1:702" x14ac:dyDescent="0.25">
      <c r="A100" s="19"/>
      <c r="C100" s="21" t="s">
        <v>163</v>
      </c>
      <c r="D100" s="36">
        <v>2.17</v>
      </c>
      <c r="E100" s="14"/>
      <c r="F100" s="14"/>
      <c r="G100" s="14"/>
      <c r="H100" s="15"/>
    </row>
    <row r="101" spans="1:702" x14ac:dyDescent="0.25">
      <c r="A101" s="19"/>
      <c r="C101" s="21" t="s">
        <v>164</v>
      </c>
      <c r="D101" s="36">
        <v>1.6</v>
      </c>
      <c r="E101" s="14"/>
      <c r="F101" s="14"/>
      <c r="G101" s="14"/>
      <c r="H101" s="15"/>
    </row>
    <row r="102" spans="1:702" x14ac:dyDescent="0.25">
      <c r="A102" s="19"/>
      <c r="C102" s="21" t="s">
        <v>165</v>
      </c>
      <c r="D102" s="36">
        <v>9.33</v>
      </c>
      <c r="E102" s="14"/>
      <c r="F102" s="14"/>
      <c r="G102" s="14"/>
      <c r="H102" s="15"/>
    </row>
    <row r="103" spans="1:702" x14ac:dyDescent="0.25">
      <c r="A103" s="19"/>
      <c r="C103" s="21" t="s">
        <v>166</v>
      </c>
      <c r="D103" s="36">
        <v>2.67</v>
      </c>
      <c r="E103" s="14"/>
      <c r="F103" s="14"/>
      <c r="G103" s="14"/>
      <c r="H103" s="15"/>
    </row>
    <row r="104" spans="1:702" x14ac:dyDescent="0.25">
      <c r="A104" s="19"/>
      <c r="B104" s="20" t="s">
        <v>167</v>
      </c>
      <c r="D104" s="17"/>
      <c r="E104" s="14"/>
      <c r="F104" s="14"/>
      <c r="G104" s="14"/>
      <c r="H104" s="15"/>
    </row>
    <row r="105" spans="1:702" x14ac:dyDescent="0.25">
      <c r="A105" s="19"/>
      <c r="B105" s="20" t="s">
        <v>168</v>
      </c>
      <c r="C105" s="21" t="s">
        <v>169</v>
      </c>
      <c r="D105" s="36">
        <v>5.95</v>
      </c>
      <c r="E105" s="14"/>
      <c r="F105" s="14"/>
      <c r="G105" s="14"/>
      <c r="H105" s="15"/>
    </row>
    <row r="106" spans="1:702" x14ac:dyDescent="0.25">
      <c r="A106" s="19"/>
      <c r="B106" s="20" t="s">
        <v>170</v>
      </c>
      <c r="C106" s="21" t="s">
        <v>171</v>
      </c>
      <c r="D106" s="36">
        <v>2.83</v>
      </c>
      <c r="E106" s="14"/>
      <c r="F106" s="14"/>
      <c r="G106" s="14"/>
      <c r="H106" s="15"/>
    </row>
    <row r="107" spans="1:702" x14ac:dyDescent="0.25">
      <c r="A107" s="19"/>
      <c r="C107" s="21" t="s">
        <v>172</v>
      </c>
      <c r="D107" s="36">
        <v>10.210000000000001</v>
      </c>
      <c r="E107" s="14"/>
      <c r="F107" s="14"/>
      <c r="G107" s="14"/>
      <c r="H107" s="15"/>
    </row>
    <row r="108" spans="1:702" x14ac:dyDescent="0.25">
      <c r="A108" s="19"/>
      <c r="C108" s="21" t="s">
        <v>173</v>
      </c>
      <c r="D108" s="36">
        <v>4.1399999999999997</v>
      </c>
      <c r="E108" s="14"/>
      <c r="F108" s="14"/>
      <c r="G108" s="14"/>
      <c r="H108" s="15"/>
    </row>
    <row r="109" spans="1:702" x14ac:dyDescent="0.25">
      <c r="A109" s="19"/>
      <c r="C109" s="37" t="s">
        <v>174</v>
      </c>
      <c r="D109" s="38">
        <v>43.64</v>
      </c>
      <c r="E109" s="23" t="s">
        <v>175</v>
      </c>
      <c r="F109" s="25">
        <v>43.64</v>
      </c>
      <c r="G109" s="25"/>
      <c r="H109" s="26">
        <f>ROUND(F109*G109,2)</f>
        <v>0</v>
      </c>
      <c r="ZY109" t="s">
        <v>176</v>
      </c>
      <c r="ZZ109" s="16" t="s">
        <v>177</v>
      </c>
    </row>
    <row r="110" spans="1:702" ht="36.75" customHeight="1" x14ac:dyDescent="0.25">
      <c r="A110" s="18" t="s">
        <v>178</v>
      </c>
      <c r="B110" s="48" t="s">
        <v>179</v>
      </c>
      <c r="C110" s="49"/>
      <c r="D110" s="50"/>
      <c r="E110" s="14"/>
      <c r="F110" s="14"/>
      <c r="G110" s="14"/>
      <c r="H110" s="15"/>
    </row>
    <row r="111" spans="1:702" x14ac:dyDescent="0.25">
      <c r="A111" s="19"/>
      <c r="B111" s="20" t="s">
        <v>180</v>
      </c>
      <c r="D111" s="17"/>
      <c r="E111" s="14"/>
      <c r="F111" s="14"/>
      <c r="G111" s="14"/>
      <c r="H111" s="15"/>
    </row>
    <row r="112" spans="1:702" x14ac:dyDescent="0.25">
      <c r="A112" s="19"/>
      <c r="B112" s="20" t="s">
        <v>181</v>
      </c>
      <c r="C112" s="21" t="s">
        <v>182</v>
      </c>
      <c r="D112" s="36">
        <v>6.18</v>
      </c>
      <c r="E112" s="14"/>
      <c r="F112" s="14"/>
      <c r="G112" s="14"/>
      <c r="H112" s="15"/>
    </row>
    <row r="113" spans="1:702" x14ac:dyDescent="0.25">
      <c r="A113" s="19"/>
      <c r="B113" s="20" t="s">
        <v>183</v>
      </c>
      <c r="D113" s="17"/>
      <c r="E113" s="14"/>
      <c r="F113" s="14"/>
      <c r="G113" s="14"/>
      <c r="H113" s="15"/>
    </row>
    <row r="114" spans="1:702" x14ac:dyDescent="0.25">
      <c r="A114" s="19"/>
      <c r="B114" s="20" t="s">
        <v>184</v>
      </c>
      <c r="C114" s="21" t="s">
        <v>185</v>
      </c>
      <c r="D114" s="36">
        <v>3.83</v>
      </c>
      <c r="E114" s="14"/>
      <c r="F114" s="14"/>
      <c r="G114" s="14"/>
      <c r="H114" s="15"/>
    </row>
    <row r="115" spans="1:702" x14ac:dyDescent="0.25">
      <c r="A115" s="19"/>
      <c r="C115" s="37" t="s">
        <v>186</v>
      </c>
      <c r="D115" s="38">
        <v>10.01</v>
      </c>
      <c r="E115" s="23" t="s">
        <v>187</v>
      </c>
      <c r="F115" s="25">
        <v>10.01</v>
      </c>
      <c r="G115" s="25"/>
      <c r="H115" s="26">
        <f>ROUND(F115*G115,2)</f>
        <v>0</v>
      </c>
      <c r="ZY115" t="s">
        <v>188</v>
      </c>
      <c r="ZZ115" s="16" t="s">
        <v>189</v>
      </c>
    </row>
    <row r="116" spans="1:702" ht="15" customHeight="1" x14ac:dyDescent="0.25">
      <c r="A116" s="13" t="s">
        <v>190</v>
      </c>
      <c r="B116" s="56" t="s">
        <v>191</v>
      </c>
      <c r="C116" s="57"/>
      <c r="D116" s="58"/>
      <c r="E116" s="14"/>
      <c r="F116" s="14"/>
      <c r="G116" s="14"/>
      <c r="H116" s="15"/>
      <c r="ZY116" t="s">
        <v>192</v>
      </c>
      <c r="ZZ116" s="16"/>
    </row>
    <row r="117" spans="1:702" ht="15" customHeight="1" x14ac:dyDescent="0.25">
      <c r="A117" s="13" t="s">
        <v>193</v>
      </c>
      <c r="B117" s="62" t="s">
        <v>194</v>
      </c>
      <c r="C117" s="63"/>
      <c r="D117" s="64"/>
      <c r="E117" s="14"/>
      <c r="F117" s="14"/>
      <c r="G117" s="14"/>
      <c r="H117" s="15"/>
      <c r="ZY117" t="s">
        <v>195</v>
      </c>
      <c r="ZZ117" s="16"/>
    </row>
    <row r="118" spans="1:702" ht="36.75" customHeight="1" x14ac:dyDescent="0.25">
      <c r="A118" s="18" t="s">
        <v>196</v>
      </c>
      <c r="B118" s="48" t="s">
        <v>197</v>
      </c>
      <c r="C118" s="49"/>
      <c r="D118" s="50"/>
      <c r="E118" s="14"/>
      <c r="F118" s="14"/>
      <c r="G118" s="14"/>
      <c r="H118" s="15"/>
    </row>
    <row r="119" spans="1:702" x14ac:dyDescent="0.25">
      <c r="A119" s="19"/>
      <c r="B119" s="39" t="s">
        <v>198</v>
      </c>
      <c r="D119" s="17"/>
      <c r="E119" s="14"/>
      <c r="F119" s="14"/>
      <c r="G119" s="14"/>
      <c r="H119" s="15"/>
    </row>
    <row r="120" spans="1:702" ht="15" customHeight="1" x14ac:dyDescent="0.25">
      <c r="A120" s="19"/>
      <c r="B120" s="59" t="s">
        <v>199</v>
      </c>
      <c r="C120" s="60"/>
      <c r="D120" s="61"/>
      <c r="E120" s="14"/>
      <c r="F120" s="14"/>
      <c r="G120" s="14"/>
      <c r="H120" s="15"/>
    </row>
    <row r="121" spans="1:702" ht="15" customHeight="1" x14ac:dyDescent="0.25">
      <c r="A121" s="19"/>
      <c r="B121" s="59" t="s">
        <v>200</v>
      </c>
      <c r="C121" s="60"/>
      <c r="D121" s="61"/>
      <c r="E121" s="14"/>
      <c r="F121" s="14"/>
      <c r="G121" s="14"/>
      <c r="H121" s="15"/>
    </row>
    <row r="122" spans="1:702" ht="15" customHeight="1" x14ac:dyDescent="0.25">
      <c r="A122" s="19"/>
      <c r="B122" s="59"/>
      <c r="C122" s="60"/>
      <c r="D122" s="61"/>
      <c r="E122" s="14"/>
      <c r="F122" s="14"/>
      <c r="G122" s="14"/>
      <c r="H122" s="15"/>
    </row>
    <row r="123" spans="1:702" x14ac:dyDescent="0.25">
      <c r="A123" s="19"/>
      <c r="B123" s="20" t="s">
        <v>201</v>
      </c>
      <c r="D123" s="17"/>
      <c r="E123" s="14"/>
      <c r="F123" s="14"/>
      <c r="G123" s="14"/>
      <c r="H123" s="15"/>
    </row>
    <row r="124" spans="1:702" x14ac:dyDescent="0.25">
      <c r="A124" s="19"/>
      <c r="B124" s="20" t="s">
        <v>202</v>
      </c>
      <c r="C124" s="21" t="s">
        <v>203</v>
      </c>
      <c r="D124" s="36">
        <v>2.16</v>
      </c>
      <c r="E124" s="14"/>
      <c r="F124" s="14"/>
      <c r="G124" s="14"/>
      <c r="H124" s="15"/>
    </row>
    <row r="125" spans="1:702" x14ac:dyDescent="0.25">
      <c r="A125" s="19"/>
      <c r="C125" s="21" t="s">
        <v>204</v>
      </c>
      <c r="D125" s="36">
        <v>2.16</v>
      </c>
      <c r="E125" s="14"/>
      <c r="F125" s="14"/>
      <c r="G125" s="14"/>
      <c r="H125" s="15"/>
    </row>
    <row r="126" spans="1:702" x14ac:dyDescent="0.25">
      <c r="A126" s="19"/>
      <c r="C126" s="21" t="s">
        <v>205</v>
      </c>
      <c r="D126" s="36">
        <v>2.16</v>
      </c>
      <c r="E126" s="14"/>
      <c r="F126" s="14"/>
      <c r="G126" s="14"/>
      <c r="H126" s="15"/>
    </row>
    <row r="127" spans="1:702" x14ac:dyDescent="0.25">
      <c r="A127" s="19"/>
      <c r="C127" s="21" t="s">
        <v>206</v>
      </c>
      <c r="D127" s="36">
        <v>2.16</v>
      </c>
      <c r="E127" s="14"/>
      <c r="F127" s="14"/>
      <c r="G127" s="14"/>
      <c r="H127" s="15"/>
    </row>
    <row r="128" spans="1:702" x14ac:dyDescent="0.25">
      <c r="A128" s="19"/>
      <c r="C128" s="37" t="s">
        <v>207</v>
      </c>
      <c r="D128" s="38">
        <v>8.64</v>
      </c>
      <c r="E128" s="23" t="s">
        <v>208</v>
      </c>
      <c r="F128" s="25">
        <v>8.64</v>
      </c>
      <c r="G128" s="25"/>
      <c r="H128" s="26">
        <f>ROUND(F128*G128,2)</f>
        <v>0</v>
      </c>
      <c r="ZY128" t="s">
        <v>209</v>
      </c>
      <c r="ZZ128" s="16" t="s">
        <v>210</v>
      </c>
    </row>
    <row r="129" spans="1:702" ht="50.45" customHeight="1" x14ac:dyDescent="0.25">
      <c r="A129" s="18" t="s">
        <v>211</v>
      </c>
      <c r="B129" s="48" t="s">
        <v>212</v>
      </c>
      <c r="C129" s="49"/>
      <c r="D129" s="50"/>
      <c r="E129" s="14"/>
      <c r="F129" s="14"/>
      <c r="G129" s="14"/>
      <c r="H129" s="15"/>
    </row>
    <row r="130" spans="1:702" x14ac:dyDescent="0.25">
      <c r="A130" s="19"/>
      <c r="B130" s="20" t="s">
        <v>213</v>
      </c>
      <c r="D130" s="17"/>
      <c r="E130" s="14"/>
      <c r="F130" s="14"/>
      <c r="G130" s="14"/>
      <c r="H130" s="15"/>
    </row>
    <row r="131" spans="1:702" x14ac:dyDescent="0.25">
      <c r="A131" s="19"/>
      <c r="B131" s="20" t="s">
        <v>214</v>
      </c>
      <c r="C131" s="21" t="s">
        <v>215</v>
      </c>
      <c r="D131" s="36">
        <v>11.7</v>
      </c>
      <c r="E131" s="14"/>
      <c r="F131" s="14"/>
      <c r="G131" s="14"/>
      <c r="H131" s="15"/>
    </row>
    <row r="132" spans="1:702" x14ac:dyDescent="0.25">
      <c r="A132" s="19"/>
      <c r="C132" s="21" t="s">
        <v>216</v>
      </c>
      <c r="D132" s="36">
        <v>52.47</v>
      </c>
      <c r="E132" s="14"/>
      <c r="F132" s="14"/>
      <c r="G132" s="14"/>
      <c r="H132" s="15"/>
    </row>
    <row r="133" spans="1:702" x14ac:dyDescent="0.25">
      <c r="A133" s="19"/>
      <c r="B133" s="20" t="s">
        <v>217</v>
      </c>
      <c r="C133" s="21" t="s">
        <v>218</v>
      </c>
      <c r="D133" s="36">
        <v>9.99</v>
      </c>
      <c r="E133" s="14"/>
      <c r="F133" s="14"/>
      <c r="G133" s="14"/>
      <c r="H133" s="15"/>
    </row>
    <row r="134" spans="1:702" x14ac:dyDescent="0.25">
      <c r="A134" s="19"/>
      <c r="C134" s="21" t="s">
        <v>219</v>
      </c>
      <c r="D134" s="36">
        <v>22</v>
      </c>
      <c r="E134" s="14"/>
      <c r="F134" s="14"/>
      <c r="G134" s="14"/>
      <c r="H134" s="15"/>
    </row>
    <row r="135" spans="1:702" x14ac:dyDescent="0.25">
      <c r="A135" s="19"/>
      <c r="C135" s="21" t="s">
        <v>220</v>
      </c>
      <c r="D135" s="36">
        <v>9.5</v>
      </c>
      <c r="E135" s="14"/>
      <c r="F135" s="14"/>
      <c r="G135" s="14"/>
      <c r="H135" s="15"/>
    </row>
    <row r="136" spans="1:702" x14ac:dyDescent="0.25">
      <c r="A136" s="19"/>
      <c r="C136" s="21" t="s">
        <v>221</v>
      </c>
      <c r="D136" s="36">
        <v>10.57</v>
      </c>
      <c r="E136" s="14"/>
      <c r="F136" s="14"/>
      <c r="G136" s="14"/>
      <c r="H136" s="15"/>
    </row>
    <row r="137" spans="1:702" ht="25.5" x14ac:dyDescent="0.25">
      <c r="A137" s="19"/>
      <c r="C137" s="21" t="s">
        <v>222</v>
      </c>
      <c r="D137" s="36">
        <v>0.38</v>
      </c>
      <c r="E137" s="14"/>
      <c r="F137" s="14"/>
      <c r="G137" s="14"/>
      <c r="H137" s="15"/>
    </row>
    <row r="138" spans="1:702" x14ac:dyDescent="0.25">
      <c r="A138" s="19"/>
      <c r="C138" s="21" t="s">
        <v>223</v>
      </c>
      <c r="D138" s="36">
        <v>16.989999999999998</v>
      </c>
      <c r="E138" s="14"/>
      <c r="F138" s="14"/>
      <c r="G138" s="14"/>
      <c r="H138" s="15"/>
    </row>
    <row r="139" spans="1:702" x14ac:dyDescent="0.25">
      <c r="A139" s="19"/>
      <c r="C139" s="21" t="s">
        <v>224</v>
      </c>
      <c r="D139" s="36">
        <v>11.8</v>
      </c>
      <c r="E139" s="14"/>
      <c r="F139" s="14"/>
      <c r="G139" s="14"/>
      <c r="H139" s="15"/>
    </row>
    <row r="140" spans="1:702" x14ac:dyDescent="0.25">
      <c r="A140" s="19"/>
      <c r="B140" s="20" t="s">
        <v>225</v>
      </c>
      <c r="C140" s="21" t="s">
        <v>226</v>
      </c>
      <c r="D140" s="36">
        <v>10.17</v>
      </c>
      <c r="E140" s="14"/>
      <c r="F140" s="14"/>
      <c r="G140" s="14"/>
      <c r="H140" s="15"/>
    </row>
    <row r="141" spans="1:702" x14ac:dyDescent="0.25">
      <c r="A141" s="19"/>
      <c r="C141" s="21" t="s">
        <v>227</v>
      </c>
      <c r="D141" s="36">
        <v>0.47</v>
      </c>
      <c r="E141" s="14"/>
      <c r="F141" s="14"/>
      <c r="G141" s="14"/>
      <c r="H141" s="15"/>
    </row>
    <row r="142" spans="1:702" x14ac:dyDescent="0.25">
      <c r="A142" s="19"/>
      <c r="C142" s="21" t="s">
        <v>228</v>
      </c>
      <c r="D142" s="36">
        <v>6.01</v>
      </c>
      <c r="E142" s="14"/>
      <c r="F142" s="14"/>
      <c r="G142" s="14"/>
      <c r="H142" s="15"/>
    </row>
    <row r="143" spans="1:702" x14ac:dyDescent="0.25">
      <c r="A143" s="19"/>
      <c r="C143" s="37" t="s">
        <v>229</v>
      </c>
      <c r="D143" s="38">
        <v>162.05000000000001</v>
      </c>
      <c r="E143" s="23" t="s">
        <v>230</v>
      </c>
      <c r="F143" s="25">
        <v>162.05000000000001</v>
      </c>
      <c r="G143" s="25"/>
      <c r="H143" s="26">
        <f>ROUND(F143*G143,2)</f>
        <v>0</v>
      </c>
      <c r="ZY143" t="s">
        <v>231</v>
      </c>
      <c r="ZZ143" s="16" t="s">
        <v>232</v>
      </c>
    </row>
    <row r="144" spans="1:702" ht="50.45" customHeight="1" x14ac:dyDescent="0.25">
      <c r="A144" s="18" t="s">
        <v>233</v>
      </c>
      <c r="B144" s="48" t="s">
        <v>234</v>
      </c>
      <c r="C144" s="49"/>
      <c r="D144" s="50"/>
      <c r="E144" s="14"/>
      <c r="F144" s="14"/>
      <c r="G144" s="14"/>
      <c r="H144" s="15"/>
    </row>
    <row r="145" spans="1:702" x14ac:dyDescent="0.25">
      <c r="A145" s="19"/>
      <c r="B145" s="20" t="s">
        <v>235</v>
      </c>
      <c r="D145" s="17"/>
      <c r="E145" s="14"/>
      <c r="F145" s="14"/>
      <c r="G145" s="14"/>
      <c r="H145" s="15"/>
    </row>
    <row r="146" spans="1:702" x14ac:dyDescent="0.25">
      <c r="A146" s="19"/>
      <c r="B146" s="20" t="s">
        <v>236</v>
      </c>
      <c r="C146" s="21" t="s">
        <v>237</v>
      </c>
      <c r="D146" s="36">
        <v>2.57</v>
      </c>
      <c r="E146" s="14"/>
      <c r="F146" s="14"/>
      <c r="G146" s="14"/>
      <c r="H146" s="15"/>
    </row>
    <row r="147" spans="1:702" x14ac:dyDescent="0.25">
      <c r="A147" s="19"/>
      <c r="C147" s="21" t="s">
        <v>238</v>
      </c>
      <c r="D147" s="36">
        <v>6.09</v>
      </c>
      <c r="E147" s="14"/>
      <c r="F147" s="14"/>
      <c r="G147" s="14"/>
      <c r="H147" s="15"/>
    </row>
    <row r="148" spans="1:702" x14ac:dyDescent="0.25">
      <c r="A148" s="19"/>
      <c r="C148" s="21" t="s">
        <v>239</v>
      </c>
      <c r="D148" s="36">
        <v>2.4500000000000002</v>
      </c>
      <c r="E148" s="14"/>
      <c r="F148" s="14"/>
      <c r="G148" s="14"/>
      <c r="H148" s="15"/>
    </row>
    <row r="149" spans="1:702" x14ac:dyDescent="0.25">
      <c r="A149" s="19"/>
      <c r="C149" s="21" t="s">
        <v>240</v>
      </c>
      <c r="D149" s="36">
        <v>2.86</v>
      </c>
      <c r="E149" s="14"/>
      <c r="F149" s="14"/>
      <c r="G149" s="14"/>
      <c r="H149" s="15"/>
    </row>
    <row r="150" spans="1:702" x14ac:dyDescent="0.25">
      <c r="A150" s="19"/>
      <c r="C150" s="21" t="s">
        <v>241</v>
      </c>
      <c r="D150" s="36">
        <v>4.38</v>
      </c>
      <c r="E150" s="14"/>
      <c r="F150" s="14"/>
      <c r="G150" s="14"/>
      <c r="H150" s="15"/>
    </row>
    <row r="151" spans="1:702" x14ac:dyDescent="0.25">
      <c r="A151" s="19"/>
      <c r="C151" s="21" t="s">
        <v>242</v>
      </c>
      <c r="D151" s="36">
        <v>3.12</v>
      </c>
      <c r="E151" s="14"/>
      <c r="F151" s="14"/>
      <c r="G151" s="14"/>
      <c r="H151" s="15"/>
    </row>
    <row r="152" spans="1:702" x14ac:dyDescent="0.25">
      <c r="A152" s="19"/>
      <c r="B152" s="20" t="s">
        <v>243</v>
      </c>
      <c r="C152" s="21" t="s">
        <v>244</v>
      </c>
      <c r="D152" s="36">
        <v>2.78</v>
      </c>
      <c r="E152" s="14"/>
      <c r="F152" s="14"/>
      <c r="G152" s="14"/>
      <c r="H152" s="15"/>
    </row>
    <row r="153" spans="1:702" x14ac:dyDescent="0.25">
      <c r="A153" s="19"/>
      <c r="C153" s="37" t="s">
        <v>245</v>
      </c>
      <c r="D153" s="38">
        <v>24.25</v>
      </c>
      <c r="E153" s="23" t="s">
        <v>246</v>
      </c>
      <c r="F153" s="25">
        <v>24.25</v>
      </c>
      <c r="G153" s="25"/>
      <c r="H153" s="26">
        <f>ROUND(F153*G153,2)</f>
        <v>0</v>
      </c>
      <c r="ZY153" t="s">
        <v>247</v>
      </c>
      <c r="ZZ153" s="16" t="s">
        <v>248</v>
      </c>
    </row>
    <row r="154" spans="1:702" ht="50.45" customHeight="1" x14ac:dyDescent="0.25">
      <c r="A154" s="18" t="s">
        <v>249</v>
      </c>
      <c r="B154" s="48" t="s">
        <v>250</v>
      </c>
      <c r="C154" s="49"/>
      <c r="D154" s="50"/>
      <c r="E154" s="14"/>
      <c r="F154" s="14"/>
      <c r="G154" s="14"/>
      <c r="H154" s="15"/>
    </row>
    <row r="155" spans="1:702" x14ac:dyDescent="0.25">
      <c r="A155" s="19"/>
      <c r="B155" s="20" t="s">
        <v>251</v>
      </c>
      <c r="D155" s="17"/>
      <c r="E155" s="14"/>
      <c r="F155" s="14"/>
      <c r="G155" s="14"/>
      <c r="H155" s="15"/>
    </row>
    <row r="156" spans="1:702" x14ac:dyDescent="0.25">
      <c r="A156" s="19"/>
      <c r="B156" s="20" t="s">
        <v>252</v>
      </c>
      <c r="C156" s="21" t="s">
        <v>253</v>
      </c>
      <c r="D156" s="36">
        <v>95.02</v>
      </c>
      <c r="E156" s="14"/>
      <c r="F156" s="14"/>
      <c r="G156" s="14"/>
      <c r="H156" s="15"/>
    </row>
    <row r="157" spans="1:702" x14ac:dyDescent="0.25">
      <c r="A157" s="19"/>
      <c r="C157" s="21" t="s">
        <v>254</v>
      </c>
      <c r="D157" s="36">
        <v>46.37</v>
      </c>
      <c r="E157" s="14"/>
      <c r="F157" s="14"/>
      <c r="G157" s="14"/>
      <c r="H157" s="15"/>
    </row>
    <row r="158" spans="1:702" x14ac:dyDescent="0.25">
      <c r="A158" s="19"/>
      <c r="C158" s="21" t="s">
        <v>255</v>
      </c>
      <c r="D158" s="36">
        <v>6.54</v>
      </c>
      <c r="E158" s="14"/>
      <c r="F158" s="14"/>
      <c r="G158" s="14"/>
      <c r="H158" s="15"/>
    </row>
    <row r="159" spans="1:702" x14ac:dyDescent="0.25">
      <c r="A159" s="19"/>
      <c r="B159" s="20" t="s">
        <v>256</v>
      </c>
      <c r="C159" s="21" t="s">
        <v>257</v>
      </c>
      <c r="D159" s="36">
        <v>21.33</v>
      </c>
      <c r="E159" s="14"/>
      <c r="F159" s="14"/>
      <c r="G159" s="14"/>
      <c r="H159" s="15"/>
    </row>
    <row r="160" spans="1:702" x14ac:dyDescent="0.25">
      <c r="A160" s="19"/>
      <c r="B160" s="20" t="s">
        <v>258</v>
      </c>
      <c r="C160" s="21" t="s">
        <v>259</v>
      </c>
      <c r="D160" s="36">
        <v>36.159999999999997</v>
      </c>
      <c r="E160" s="14"/>
      <c r="F160" s="14"/>
      <c r="G160" s="14"/>
      <c r="H160" s="15"/>
    </row>
    <row r="161" spans="1:702" x14ac:dyDescent="0.25">
      <c r="A161" s="19"/>
      <c r="B161" s="20" t="s">
        <v>260</v>
      </c>
      <c r="D161" s="17"/>
      <c r="E161" s="14"/>
      <c r="F161" s="14"/>
      <c r="G161" s="14"/>
      <c r="H161" s="15"/>
    </row>
    <row r="162" spans="1:702" x14ac:dyDescent="0.25">
      <c r="A162" s="19"/>
      <c r="B162" s="20" t="s">
        <v>261</v>
      </c>
      <c r="C162" s="21" t="s">
        <v>262</v>
      </c>
      <c r="D162" s="36">
        <v>70.45</v>
      </c>
      <c r="E162" s="14"/>
      <c r="F162" s="14"/>
      <c r="G162" s="14"/>
      <c r="H162" s="15"/>
    </row>
    <row r="163" spans="1:702" x14ac:dyDescent="0.25">
      <c r="A163" s="19"/>
      <c r="C163" s="37" t="s">
        <v>263</v>
      </c>
      <c r="D163" s="38">
        <v>275.87</v>
      </c>
      <c r="E163" s="23" t="s">
        <v>264</v>
      </c>
      <c r="F163" s="25">
        <v>275.87</v>
      </c>
      <c r="G163" s="25"/>
      <c r="H163" s="26">
        <f>ROUND(F163*G163,2)</f>
        <v>0</v>
      </c>
      <c r="ZY163" t="s">
        <v>265</v>
      </c>
      <c r="ZZ163" s="16" t="s">
        <v>266</v>
      </c>
    </row>
    <row r="164" spans="1:702" ht="64.7" customHeight="1" x14ac:dyDescent="0.25">
      <c r="A164" s="18" t="s">
        <v>267</v>
      </c>
      <c r="B164" s="48" t="s">
        <v>268</v>
      </c>
      <c r="C164" s="49"/>
      <c r="D164" s="50"/>
      <c r="E164" s="14"/>
      <c r="F164" s="14"/>
      <c r="G164" s="14"/>
      <c r="H164" s="15"/>
    </row>
    <row r="165" spans="1:702" x14ac:dyDescent="0.25">
      <c r="A165" s="19"/>
      <c r="B165" s="20" t="s">
        <v>269</v>
      </c>
      <c r="D165" s="17"/>
      <c r="E165" s="14"/>
      <c r="F165" s="14"/>
      <c r="G165" s="14"/>
      <c r="H165" s="15"/>
    </row>
    <row r="166" spans="1:702" x14ac:dyDescent="0.25">
      <c r="A166" s="19"/>
      <c r="B166" s="20" t="s">
        <v>270</v>
      </c>
      <c r="C166" s="21" t="s">
        <v>271</v>
      </c>
      <c r="D166" s="36">
        <v>12.76</v>
      </c>
      <c r="E166" s="14"/>
      <c r="F166" s="14"/>
      <c r="G166" s="14"/>
      <c r="H166" s="15"/>
    </row>
    <row r="167" spans="1:702" x14ac:dyDescent="0.25">
      <c r="A167" s="19"/>
      <c r="C167" s="21" t="s">
        <v>272</v>
      </c>
      <c r="D167" s="36">
        <v>18.62</v>
      </c>
      <c r="E167" s="14"/>
      <c r="F167" s="14"/>
      <c r="G167" s="14"/>
      <c r="H167" s="15"/>
    </row>
    <row r="168" spans="1:702" x14ac:dyDescent="0.25">
      <c r="A168" s="19"/>
      <c r="C168" s="37" t="s">
        <v>273</v>
      </c>
      <c r="D168" s="38">
        <v>31.38</v>
      </c>
      <c r="E168" s="23" t="s">
        <v>274</v>
      </c>
      <c r="F168" s="25">
        <v>31.38</v>
      </c>
      <c r="G168" s="25"/>
      <c r="H168" s="26">
        <f>ROUND(F168*G168,2)</f>
        <v>0</v>
      </c>
      <c r="ZY168" t="s">
        <v>275</v>
      </c>
      <c r="ZZ168" s="16" t="s">
        <v>276</v>
      </c>
    </row>
    <row r="169" spans="1:702" ht="64.7" customHeight="1" x14ac:dyDescent="0.25">
      <c r="A169" s="18" t="s">
        <v>277</v>
      </c>
      <c r="B169" s="48" t="s">
        <v>278</v>
      </c>
      <c r="C169" s="49"/>
      <c r="D169" s="50"/>
      <c r="E169" s="14"/>
      <c r="F169" s="14"/>
      <c r="G169" s="14"/>
      <c r="H169" s="15"/>
    </row>
    <row r="170" spans="1:702" x14ac:dyDescent="0.25">
      <c r="A170" s="19"/>
      <c r="B170" s="20" t="s">
        <v>279</v>
      </c>
      <c r="D170" s="17"/>
      <c r="E170" s="14"/>
      <c r="F170" s="14"/>
      <c r="G170" s="14"/>
      <c r="H170" s="15"/>
    </row>
    <row r="171" spans="1:702" x14ac:dyDescent="0.25">
      <c r="A171" s="19"/>
      <c r="B171" s="20" t="s">
        <v>280</v>
      </c>
      <c r="C171" s="21" t="s">
        <v>281</v>
      </c>
      <c r="D171" s="36">
        <v>94.41</v>
      </c>
      <c r="E171" s="14"/>
      <c r="F171" s="14"/>
      <c r="G171" s="14"/>
      <c r="H171" s="15"/>
    </row>
    <row r="172" spans="1:702" x14ac:dyDescent="0.25">
      <c r="A172" s="19"/>
      <c r="B172" s="20" t="s">
        <v>282</v>
      </c>
      <c r="D172" s="17"/>
      <c r="E172" s="14"/>
      <c r="F172" s="14"/>
      <c r="G172" s="14"/>
      <c r="H172" s="15"/>
    </row>
    <row r="173" spans="1:702" x14ac:dyDescent="0.25">
      <c r="A173" s="19"/>
      <c r="B173" s="20" t="s">
        <v>283</v>
      </c>
      <c r="C173" s="21" t="s">
        <v>284</v>
      </c>
      <c r="D173" s="36">
        <v>47.01</v>
      </c>
      <c r="E173" s="14"/>
      <c r="F173" s="14"/>
      <c r="G173" s="14"/>
      <c r="H173" s="15"/>
    </row>
    <row r="174" spans="1:702" x14ac:dyDescent="0.25">
      <c r="A174" s="19"/>
      <c r="C174" s="21" t="s">
        <v>285</v>
      </c>
      <c r="D174" s="36">
        <v>46.53</v>
      </c>
      <c r="E174" s="14"/>
      <c r="F174" s="14"/>
      <c r="G174" s="14"/>
      <c r="H174" s="15"/>
    </row>
    <row r="175" spans="1:702" x14ac:dyDescent="0.25">
      <c r="A175" s="19"/>
      <c r="C175" s="21" t="s">
        <v>286</v>
      </c>
      <c r="D175" s="36">
        <v>17.96</v>
      </c>
      <c r="E175" s="14"/>
      <c r="F175" s="14"/>
      <c r="G175" s="14"/>
      <c r="H175" s="15"/>
    </row>
    <row r="176" spans="1:702" x14ac:dyDescent="0.25">
      <c r="A176" s="19"/>
      <c r="C176" s="37" t="s">
        <v>287</v>
      </c>
      <c r="D176" s="38">
        <v>205.91</v>
      </c>
      <c r="E176" s="23" t="s">
        <v>288</v>
      </c>
      <c r="F176" s="25">
        <v>205.91</v>
      </c>
      <c r="G176" s="25"/>
      <c r="H176" s="26">
        <f>ROUND(F176*G176,2)</f>
        <v>0</v>
      </c>
      <c r="ZY176" t="s">
        <v>289</v>
      </c>
      <c r="ZZ176" s="16" t="s">
        <v>290</v>
      </c>
    </row>
    <row r="177" spans="1:702" ht="36.75" customHeight="1" x14ac:dyDescent="0.25">
      <c r="A177" s="18" t="s">
        <v>291</v>
      </c>
      <c r="B177" s="48" t="s">
        <v>292</v>
      </c>
      <c r="C177" s="49"/>
      <c r="D177" s="50"/>
      <c r="E177" s="14"/>
      <c r="F177" s="14"/>
      <c r="G177" s="14"/>
      <c r="H177" s="15"/>
    </row>
    <row r="178" spans="1:702" x14ac:dyDescent="0.25">
      <c r="A178" s="19"/>
      <c r="B178" s="20" t="s">
        <v>293</v>
      </c>
      <c r="D178" s="17"/>
      <c r="E178" s="14"/>
      <c r="F178" s="14"/>
      <c r="G178" s="14"/>
      <c r="H178" s="15"/>
    </row>
    <row r="179" spans="1:702" x14ac:dyDescent="0.25">
      <c r="A179" s="19"/>
      <c r="B179" s="20" t="s">
        <v>294</v>
      </c>
      <c r="C179" s="21" t="s">
        <v>295</v>
      </c>
      <c r="D179" s="36">
        <v>18.5</v>
      </c>
      <c r="E179" s="23" t="s">
        <v>296</v>
      </c>
      <c r="F179" s="25">
        <v>18.5</v>
      </c>
      <c r="G179" s="25"/>
      <c r="H179" s="26">
        <f>ROUND(F179*G179,2)</f>
        <v>0</v>
      </c>
      <c r="ZY179" t="s">
        <v>297</v>
      </c>
      <c r="ZZ179" s="16" t="s">
        <v>298</v>
      </c>
    </row>
    <row r="180" spans="1:702" x14ac:dyDescent="0.25">
      <c r="A180" s="27"/>
      <c r="B180" s="28"/>
      <c r="C180" s="29"/>
      <c r="D180" s="30"/>
      <c r="E180" s="14"/>
      <c r="F180" s="14"/>
      <c r="G180" s="14"/>
      <c r="H180" s="31"/>
    </row>
    <row r="181" spans="1:702" ht="15" customHeight="1" x14ac:dyDescent="0.25">
      <c r="A181" s="32"/>
      <c r="B181" s="51" t="s">
        <v>299</v>
      </c>
      <c r="C181" s="52"/>
      <c r="D181" s="53"/>
      <c r="E181" s="14"/>
      <c r="F181" s="14"/>
      <c r="G181" s="14"/>
      <c r="H181" s="33">
        <f>SUBTOTAL(109,H49:H180)</f>
        <v>0</v>
      </c>
      <c r="I181" s="34"/>
      <c r="ZY181" t="s">
        <v>300</v>
      </c>
    </row>
    <row r="182" spans="1:702" x14ac:dyDescent="0.25">
      <c r="A182" s="35"/>
      <c r="B182" s="8"/>
      <c r="C182" s="9"/>
      <c r="D182" s="10"/>
      <c r="E182" s="14"/>
      <c r="F182" s="14"/>
      <c r="G182" s="14"/>
      <c r="H182" s="12"/>
    </row>
    <row r="183" spans="1:702" ht="15" customHeight="1" x14ac:dyDescent="0.25">
      <c r="A183" s="13" t="s">
        <v>301</v>
      </c>
      <c r="B183" s="45" t="s">
        <v>302</v>
      </c>
      <c r="C183" s="46"/>
      <c r="D183" s="47"/>
      <c r="E183" s="14"/>
      <c r="F183" s="14"/>
      <c r="G183" s="14"/>
      <c r="H183" s="15"/>
      <c r="ZY183" t="s">
        <v>303</v>
      </c>
      <c r="ZZ183" s="16"/>
    </row>
    <row r="184" spans="1:702" ht="15" customHeight="1" x14ac:dyDescent="0.25">
      <c r="A184" s="13" t="s">
        <v>304</v>
      </c>
      <c r="B184" s="56" t="s">
        <v>305</v>
      </c>
      <c r="C184" s="57"/>
      <c r="D184" s="58"/>
      <c r="E184" s="14"/>
      <c r="F184" s="14"/>
      <c r="G184" s="14"/>
      <c r="H184" s="15"/>
      <c r="ZY184" t="s">
        <v>306</v>
      </c>
      <c r="ZZ184" s="16"/>
    </row>
    <row r="185" spans="1:702" x14ac:dyDescent="0.25">
      <c r="A185" s="13" t="s">
        <v>307</v>
      </c>
      <c r="D185" s="17"/>
      <c r="E185" s="14"/>
      <c r="F185" s="14"/>
      <c r="G185" s="14"/>
      <c r="H185" s="15"/>
      <c r="ZY185" t="s">
        <v>308</v>
      </c>
      <c r="ZZ185" s="16"/>
    </row>
    <row r="186" spans="1:702" ht="23.85" customHeight="1" x14ac:dyDescent="0.25">
      <c r="A186" s="18" t="s">
        <v>309</v>
      </c>
      <c r="B186" s="48" t="s">
        <v>310</v>
      </c>
      <c r="C186" s="49"/>
      <c r="D186" s="50"/>
      <c r="E186" s="14"/>
      <c r="F186" s="14"/>
      <c r="G186" s="14"/>
      <c r="H186" s="15"/>
    </row>
    <row r="187" spans="1:702" x14ac:dyDescent="0.25">
      <c r="A187" s="19"/>
      <c r="B187" s="20" t="s">
        <v>311</v>
      </c>
      <c r="D187" s="17"/>
      <c r="E187" s="14"/>
      <c r="F187" s="14"/>
      <c r="G187" s="14"/>
      <c r="H187" s="15"/>
    </row>
    <row r="188" spans="1:702" x14ac:dyDescent="0.25">
      <c r="A188" s="19"/>
      <c r="B188" s="20" t="s">
        <v>312</v>
      </c>
      <c r="C188" s="21" t="s">
        <v>313</v>
      </c>
      <c r="D188" s="36">
        <v>521.82000000000005</v>
      </c>
      <c r="E188" s="14"/>
      <c r="F188" s="14"/>
      <c r="G188" s="14"/>
      <c r="H188" s="15"/>
    </row>
    <row r="189" spans="1:702" x14ac:dyDescent="0.25">
      <c r="A189" s="19"/>
      <c r="C189" s="21" t="s">
        <v>314</v>
      </c>
      <c r="D189" s="36">
        <v>128.01</v>
      </c>
      <c r="E189" s="14"/>
      <c r="F189" s="14"/>
      <c r="G189" s="14"/>
      <c r="H189" s="15"/>
    </row>
    <row r="190" spans="1:702" x14ac:dyDescent="0.25">
      <c r="A190" s="19"/>
      <c r="C190" s="21" t="s">
        <v>315</v>
      </c>
      <c r="D190" s="36">
        <v>154.58000000000001</v>
      </c>
      <c r="E190" s="14"/>
      <c r="F190" s="14"/>
      <c r="G190" s="14"/>
      <c r="H190" s="15"/>
    </row>
    <row r="191" spans="1:702" x14ac:dyDescent="0.25">
      <c r="A191" s="19"/>
      <c r="C191" s="37" t="s">
        <v>316</v>
      </c>
      <c r="D191" s="38">
        <v>804.41</v>
      </c>
      <c r="E191" s="23" t="s">
        <v>317</v>
      </c>
      <c r="F191" s="25">
        <v>804.41</v>
      </c>
      <c r="G191" s="25"/>
      <c r="H191" s="26">
        <f>ROUND(F191*G191,2)</f>
        <v>0</v>
      </c>
      <c r="ZY191" t="s">
        <v>318</v>
      </c>
      <c r="ZZ191" s="16" t="s">
        <v>319</v>
      </c>
    </row>
    <row r="192" spans="1:702" x14ac:dyDescent="0.25">
      <c r="A192" s="27"/>
      <c r="B192" s="28"/>
      <c r="C192" s="29"/>
      <c r="D192" s="30"/>
      <c r="E192" s="14"/>
      <c r="F192" s="14"/>
      <c r="G192" s="14"/>
      <c r="H192" s="31"/>
    </row>
    <row r="193" spans="1:702" ht="15" customHeight="1" x14ac:dyDescent="0.25">
      <c r="A193" s="32"/>
      <c r="B193" s="51" t="s">
        <v>320</v>
      </c>
      <c r="C193" s="52"/>
      <c r="D193" s="53"/>
      <c r="E193" s="14"/>
      <c r="F193" s="14"/>
      <c r="G193" s="14"/>
      <c r="H193" s="33">
        <f>SUBTOTAL(109,H184:H192)</f>
        <v>0</v>
      </c>
      <c r="I193" s="34"/>
      <c r="ZY193" t="s">
        <v>321</v>
      </c>
    </row>
    <row r="194" spans="1:702" x14ac:dyDescent="0.25">
      <c r="A194" s="35"/>
      <c r="B194" s="8"/>
      <c r="C194" s="9"/>
      <c r="D194" s="10"/>
      <c r="E194" s="14"/>
      <c r="F194" s="14"/>
      <c r="G194" s="14"/>
      <c r="H194" s="12"/>
    </row>
    <row r="195" spans="1:702" ht="15" customHeight="1" x14ac:dyDescent="0.25">
      <c r="A195" s="13" t="s">
        <v>322</v>
      </c>
      <c r="B195" s="45" t="s">
        <v>323</v>
      </c>
      <c r="C195" s="46"/>
      <c r="D195" s="47"/>
      <c r="E195" s="14"/>
      <c r="F195" s="14"/>
      <c r="G195" s="14"/>
      <c r="H195" s="15"/>
      <c r="ZY195" t="s">
        <v>324</v>
      </c>
      <c r="ZZ195" s="16"/>
    </row>
    <row r="196" spans="1:702" x14ac:dyDescent="0.25">
      <c r="A196" s="13" t="s">
        <v>325</v>
      </c>
      <c r="D196" s="17"/>
      <c r="E196" s="14"/>
      <c r="F196" s="14"/>
      <c r="G196" s="14"/>
      <c r="H196" s="15"/>
      <c r="ZY196" t="s">
        <v>326</v>
      </c>
      <c r="ZZ196" s="16"/>
    </row>
    <row r="197" spans="1:702" x14ac:dyDescent="0.25">
      <c r="A197" s="13" t="s">
        <v>327</v>
      </c>
      <c r="D197" s="17"/>
      <c r="E197" s="14"/>
      <c r="F197" s="14"/>
      <c r="G197" s="14"/>
      <c r="H197" s="15"/>
      <c r="ZY197" t="s">
        <v>328</v>
      </c>
      <c r="ZZ197" s="16"/>
    </row>
    <row r="198" spans="1:702" ht="15" customHeight="1" x14ac:dyDescent="0.25">
      <c r="A198" s="18" t="s">
        <v>329</v>
      </c>
      <c r="B198" s="48" t="s">
        <v>330</v>
      </c>
      <c r="C198" s="49"/>
      <c r="D198" s="50"/>
      <c r="E198" s="14"/>
      <c r="F198" s="14"/>
      <c r="G198" s="14"/>
      <c r="H198" s="15"/>
    </row>
    <row r="199" spans="1:702" x14ac:dyDescent="0.25">
      <c r="A199" s="19"/>
      <c r="B199" s="20" t="s">
        <v>331</v>
      </c>
      <c r="D199" s="17"/>
      <c r="E199" s="14"/>
      <c r="F199" s="14"/>
      <c r="G199" s="14"/>
      <c r="H199" s="15"/>
    </row>
    <row r="200" spans="1:702" x14ac:dyDescent="0.25">
      <c r="A200" s="19"/>
      <c r="B200" s="20" t="s">
        <v>332</v>
      </c>
      <c r="C200" s="21" t="s">
        <v>333</v>
      </c>
      <c r="D200" s="36">
        <v>1</v>
      </c>
      <c r="E200" s="23" t="s">
        <v>334</v>
      </c>
      <c r="F200" s="25">
        <v>1</v>
      </c>
      <c r="G200" s="25"/>
      <c r="H200" s="26">
        <f>ROUND(F200*G200,2)</f>
        <v>0</v>
      </c>
      <c r="ZY200" t="s">
        <v>335</v>
      </c>
      <c r="ZZ200" s="16" t="s">
        <v>336</v>
      </c>
    </row>
    <row r="201" spans="1:702" x14ac:dyDescent="0.25">
      <c r="A201" s="27"/>
      <c r="B201" s="28"/>
      <c r="C201" s="29"/>
      <c r="D201" s="30"/>
      <c r="E201" s="14"/>
      <c r="F201" s="14"/>
      <c r="G201" s="14"/>
      <c r="H201" s="31"/>
    </row>
    <row r="202" spans="1:702" ht="15" customHeight="1" x14ac:dyDescent="0.25">
      <c r="A202" s="32"/>
      <c r="B202" s="51" t="s">
        <v>337</v>
      </c>
      <c r="C202" s="52"/>
      <c r="D202" s="53"/>
      <c r="E202" s="14"/>
      <c r="F202" s="14"/>
      <c r="G202" s="14"/>
      <c r="H202" s="33">
        <f>SUBTOTAL(109,H196:H201)</f>
        <v>0</v>
      </c>
      <c r="I202" s="34"/>
      <c r="ZY202" t="s">
        <v>338</v>
      </c>
    </row>
    <row r="203" spans="1:702" x14ac:dyDescent="0.25">
      <c r="A203" s="35"/>
      <c r="B203" s="8"/>
      <c r="C203" s="9"/>
      <c r="D203" s="10"/>
      <c r="E203" s="14"/>
      <c r="F203" s="14"/>
      <c r="G203" s="14"/>
      <c r="H203" s="12"/>
    </row>
    <row r="204" spans="1:702" x14ac:dyDescent="0.25">
      <c r="A204" s="27"/>
      <c r="B204" s="29"/>
      <c r="C204" s="29"/>
      <c r="D204" s="30"/>
      <c r="E204" s="40"/>
      <c r="F204" s="40"/>
      <c r="G204" s="40"/>
      <c r="H204" s="31"/>
    </row>
    <row r="205" spans="1:702" x14ac:dyDescent="0.25">
      <c r="A205" s="9"/>
      <c r="B205" s="9"/>
      <c r="C205" s="9"/>
      <c r="D205" s="9"/>
      <c r="E205" s="9"/>
      <c r="F205" s="9"/>
      <c r="G205" s="9"/>
      <c r="H205" s="9"/>
    </row>
    <row r="206" spans="1:702" x14ac:dyDescent="0.25">
      <c r="B206" s="54" t="s">
        <v>339</v>
      </c>
      <c r="C206" s="55"/>
      <c r="D206" s="55"/>
      <c r="H206" s="42">
        <f>SUBTOTAL(109,H4:H204)</f>
        <v>0</v>
      </c>
      <c r="ZY206" t="s">
        <v>340</v>
      </c>
    </row>
    <row r="207" spans="1:702" x14ac:dyDescent="0.25">
      <c r="A207" s="43">
        <v>20</v>
      </c>
      <c r="B207" s="41" t="str">
        <f>CONCATENATE("Montant TVA (",A207,"%)")</f>
        <v>Montant TVA (20%)</v>
      </c>
      <c r="H207" s="42">
        <f>(H206*A207)/100</f>
        <v>0</v>
      </c>
      <c r="ZY207" t="s">
        <v>341</v>
      </c>
    </row>
    <row r="208" spans="1:702" x14ac:dyDescent="0.25">
      <c r="B208" s="41" t="s">
        <v>342</v>
      </c>
      <c r="H208" s="42">
        <f>H206+H207</f>
        <v>0</v>
      </c>
      <c r="ZY208" t="s">
        <v>343</v>
      </c>
    </row>
    <row r="209" spans="8:8" x14ac:dyDescent="0.25">
      <c r="H209" s="42"/>
    </row>
    <row r="210" spans="8:8" x14ac:dyDescent="0.25">
      <c r="H210" s="42"/>
    </row>
  </sheetData>
  <mergeCells count="39">
    <mergeCell ref="A1:H1"/>
    <mergeCell ref="B4:D4"/>
    <mergeCell ref="B5:D5"/>
    <mergeCell ref="B7:D7"/>
    <mergeCell ref="B11:D11"/>
    <mergeCell ref="B13:D13"/>
    <mergeCell ref="B16:D16"/>
    <mergeCell ref="B20:D20"/>
    <mergeCell ref="B22:D22"/>
    <mergeCell ref="B25:D25"/>
    <mergeCell ref="B46:D46"/>
    <mergeCell ref="B48:D48"/>
    <mergeCell ref="B49:D49"/>
    <mergeCell ref="B51:D51"/>
    <mergeCell ref="B69:D69"/>
    <mergeCell ref="B79:D79"/>
    <mergeCell ref="B97:D97"/>
    <mergeCell ref="B110:D110"/>
    <mergeCell ref="B116:D116"/>
    <mergeCell ref="B117:D117"/>
    <mergeCell ref="B118:D118"/>
    <mergeCell ref="B120:D120"/>
    <mergeCell ref="B121:D121"/>
    <mergeCell ref="B122:D122"/>
    <mergeCell ref="B129:D129"/>
    <mergeCell ref="B144:D144"/>
    <mergeCell ref="B154:D154"/>
    <mergeCell ref="B164:D164"/>
    <mergeCell ref="B169:D169"/>
    <mergeCell ref="B177:D177"/>
    <mergeCell ref="B195:D195"/>
    <mergeCell ref="B198:D198"/>
    <mergeCell ref="B202:D202"/>
    <mergeCell ref="B206:D206"/>
    <mergeCell ref="B181:D181"/>
    <mergeCell ref="B183:D183"/>
    <mergeCell ref="B184:D184"/>
    <mergeCell ref="B186:D186"/>
    <mergeCell ref="B193:D193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N°11 Page de garde</vt:lpstr>
      <vt:lpstr>Lot N°11 PLAFONDS SUSPENDUS</vt:lpstr>
      <vt:lpstr>'Lot N°11 PLAFONDS SUSPENDUS'!Impression_des_titres</vt:lpstr>
      <vt:lpstr>'Lot N°11 PLAFONDS SUSPENDUS'!Zone_d_impression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UME02</dc:creator>
  <cp:lastModifiedBy>Cabinet MARET - BE</cp:lastModifiedBy>
  <dcterms:created xsi:type="dcterms:W3CDTF">2026-01-20T10:37:12Z</dcterms:created>
  <dcterms:modified xsi:type="dcterms:W3CDTF">2026-01-28T10:13:36Z</dcterms:modified>
</cp:coreProperties>
</file>